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5700" windowHeight="5352" activeTab="0"/>
  </bookViews>
  <sheets>
    <sheet name="Text" sheetId="1" r:id="rId1"/>
    <sheet name="Solution" sheetId="2" r:id="rId2"/>
    <sheet name="List3" sheetId="3" r:id="rId3"/>
  </sheets>
  <definedNames>
    <definedName name="m">'Solution'!$E$2</definedName>
    <definedName name="OLE_LINK2" localSheetId="0">'Text'!$A$1</definedName>
    <definedName name="ZEqnNum850366" localSheetId="0">'Text'!$B$3</definedName>
  </definedNames>
  <calcPr fullCalcOnLoad="1"/>
</workbook>
</file>

<file path=xl/sharedStrings.xml><?xml version="1.0" encoding="utf-8"?>
<sst xmlns="http://schemas.openxmlformats.org/spreadsheetml/2006/main" count="42" uniqueCount="33">
  <si>
    <t>a</t>
  </si>
  <si>
    <t>b</t>
  </si>
  <si>
    <t>m</t>
  </si>
  <si>
    <t>x</t>
  </si>
  <si>
    <t>a=1/(1+m)</t>
  </si>
  <si>
    <r>
      <t>x</t>
    </r>
    <r>
      <rPr>
        <sz val="6"/>
        <rFont val="Times New Roman"/>
        <family val="1"/>
      </rPr>
      <t>opt</t>
    </r>
    <r>
      <rPr>
        <sz val="10"/>
        <rFont val="Times New Roman"/>
        <family val="1"/>
      </rPr>
      <t>=sqrt(3</t>
    </r>
    <r>
      <rPr>
        <sz val="10"/>
        <rFont val="Symbol"/>
        <family val="1"/>
      </rPr>
      <t>m/(8*(1+m)</t>
    </r>
    <r>
      <rPr>
        <sz val="10"/>
        <rFont val="Times New Roman"/>
        <family val="1"/>
      </rPr>
      <t>^3)</t>
    </r>
  </si>
  <si>
    <t>Návrh</t>
  </si>
  <si>
    <t>´=</t>
  </si>
  <si>
    <r>
      <t>u</t>
    </r>
    <r>
      <rPr>
        <sz val="6"/>
        <rFont val="Times New Roman"/>
        <family val="1"/>
      </rPr>
      <t>1,max/</t>
    </r>
    <r>
      <rPr>
        <sz val="12"/>
        <rFont val="Times New Roman"/>
        <family val="1"/>
      </rPr>
      <t>u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=sqrt((2</t>
    </r>
    <r>
      <rPr>
        <sz val="10"/>
        <rFont val="Symbol"/>
        <family val="1"/>
      </rPr>
      <t>+m)/m</t>
    </r>
    <r>
      <rPr>
        <sz val="10"/>
        <rFont val="Times New Roman"/>
        <family val="1"/>
      </rPr>
      <t>)</t>
    </r>
  </si>
  <si>
    <t>kg</t>
  </si>
  <si>
    <t>KA</t>
  </si>
  <si>
    <t>C</t>
  </si>
  <si>
    <r>
      <t>w</t>
    </r>
    <r>
      <rPr>
        <sz val="10"/>
        <rFont val="Arial"/>
        <family val="0"/>
      </rPr>
      <t>A</t>
    </r>
  </si>
  <si>
    <r>
      <t>w</t>
    </r>
    <r>
      <rPr>
        <sz val="10"/>
        <rFont val="Arial"/>
        <family val="0"/>
      </rPr>
      <t>1</t>
    </r>
  </si>
  <si>
    <t>F</t>
  </si>
  <si>
    <r>
      <t>F</t>
    </r>
    <r>
      <rPr>
        <sz val="10"/>
        <rFont val="Symbol"/>
        <family val="1"/>
      </rPr>
      <t>T.</t>
    </r>
    <r>
      <rPr>
        <b/>
        <sz val="10"/>
        <rFont val="Arial"/>
        <family val="2"/>
      </rPr>
      <t>m</t>
    </r>
  </si>
  <si>
    <t>mA</t>
  </si>
  <si>
    <t>TLMIC</t>
  </si>
  <si>
    <t>s^-1</t>
  </si>
  <si>
    <t>N/m</t>
  </si>
  <si>
    <t>N/(m/s)</t>
  </si>
  <si>
    <t>BUDOVA</t>
  </si>
  <si>
    <t>K1</t>
  </si>
  <si>
    <t>u1</t>
  </si>
  <si>
    <t>SILA- AMPL</t>
  </si>
  <si>
    <t>N</t>
  </si>
  <si>
    <t>F=</t>
  </si>
  <si>
    <t>uimax</t>
  </si>
  <si>
    <r>
      <t>x</t>
    </r>
    <r>
      <rPr>
        <sz val="10"/>
        <rFont val="Arial"/>
        <family val="0"/>
      </rPr>
      <t>=0,00</t>
    </r>
  </si>
  <si>
    <r>
      <t>x</t>
    </r>
    <r>
      <rPr>
        <sz val="10"/>
        <rFont val="Arial"/>
        <family val="0"/>
      </rPr>
      <t>=0,10</t>
    </r>
  </si>
  <si>
    <r>
      <t>x</t>
    </r>
    <r>
      <rPr>
        <sz val="10"/>
        <rFont val="Arial"/>
        <family val="0"/>
      </rPr>
      <t>=0,32</t>
    </r>
  </si>
  <si>
    <r>
      <t>x</t>
    </r>
    <r>
      <rPr>
        <sz val="10"/>
        <rFont val="Arial"/>
        <family val="0"/>
      </rPr>
      <t>=0,106</t>
    </r>
  </si>
  <si>
    <t xml:space="preserve">Obr. 13.2. Účinnosť zariadenia na elimináciu kmitania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</si>
</sst>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\P\r\a\vd\a;&quot;Pravda&quot;;&quot;Nepravda&quot;"/>
    <numFmt numFmtId="174" formatCode="[$€-2]\ #\ ##,000_);[Red]\([$¥€-2]\ #\ ##,000\)"/>
  </numFmts>
  <fonts count="55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0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10"/>
      <name val="Symbol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7.5"/>
      <color indexed="8"/>
      <name val="Arial"/>
      <family val="2"/>
    </font>
    <font>
      <sz val="18.75"/>
      <color indexed="8"/>
      <name val="Arial"/>
      <family val="2"/>
    </font>
    <font>
      <sz val="15.4"/>
      <color indexed="8"/>
      <name val="Symbol"/>
      <family val="1"/>
    </font>
    <font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.75"/>
      <color indexed="8"/>
      <name val="Symbol"/>
      <family val="1"/>
    </font>
    <font>
      <b/>
      <sz val="18.75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Symbol"/>
      <family val="1"/>
    </font>
    <font>
      <sz val="12"/>
      <color indexed="8"/>
      <name val="Symbol"/>
      <family val="1"/>
    </font>
    <font>
      <sz val="22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172" fontId="5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4975"/>
          <c:w val="0.915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Solution!$B$7</c:f>
              <c:strCache>
                <c:ptCount val="1"/>
                <c:pt idx="0">
                  <c:v>x=0,00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Solution!$A$8:$A$708</c:f>
              <c:numCache/>
            </c:numRef>
          </c:xVal>
          <c:yVal>
            <c:numRef>
              <c:f>Solution!$B$8:$B$708</c:f>
              <c:numCache/>
            </c:numRef>
          </c:yVal>
          <c:smooth val="0"/>
        </c:ser>
        <c:ser>
          <c:idx val="1"/>
          <c:order val="1"/>
          <c:tx>
            <c:strRef>
              <c:f>Solution!$C$7</c:f>
              <c:strCache>
                <c:ptCount val="1"/>
                <c:pt idx="0">
                  <c:v>x=0,10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Solution!$A$8:$A$708</c:f>
              <c:numCache/>
            </c:numRef>
          </c:xVal>
          <c:yVal>
            <c:numRef>
              <c:f>Solution!$C$8:$C$708</c:f>
              <c:numCache/>
            </c:numRef>
          </c:yVal>
          <c:smooth val="0"/>
        </c:ser>
        <c:ser>
          <c:idx val="2"/>
          <c:order val="2"/>
          <c:tx>
            <c:strRef>
              <c:f>Solution!$D$7</c:f>
              <c:strCache>
                <c:ptCount val="1"/>
                <c:pt idx="0">
                  <c:v>x=0,32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Solution!$A$8:$A$708</c:f>
              <c:numCache/>
            </c:numRef>
          </c:xVal>
          <c:yVal>
            <c:numRef>
              <c:f>Solution!$D$8:$D$708</c:f>
              <c:numCache/>
            </c:numRef>
          </c:yVal>
          <c:smooth val="0"/>
        </c:ser>
        <c:ser>
          <c:idx val="3"/>
          <c:order val="3"/>
          <c:tx>
            <c:strRef>
              <c:f>Solution!$E$7</c:f>
              <c:strCache>
                <c:ptCount val="1"/>
                <c:pt idx="0">
                  <c:v>x=0,106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Solution!$A$8:$A$708</c:f>
              <c:numCache/>
            </c:numRef>
          </c:xVal>
          <c:yVal>
            <c:numRef>
              <c:f>Solution!$E$8:$E$708</c:f>
              <c:numCache/>
            </c:numRef>
          </c:yVal>
          <c:smooth val="0"/>
        </c:ser>
        <c:axId val="21661778"/>
        <c:axId val="60738275"/>
      </c:scatterChart>
      <c:valAx>
        <c:axId val="21661778"/>
        <c:scaling>
          <c:orientation val="minMax"/>
          <c:max val="1.3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</a:rPr>
                  <a:t>b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38275"/>
        <c:crosses val="autoZero"/>
        <c:crossBetween val="midCat"/>
        <c:dispUnits/>
        <c:majorUnit val="0.1"/>
      </c:valAx>
      <c:valAx>
        <c:axId val="60738275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ABS(u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</a:t>
                </a: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/u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617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5"/>
          <c:y val="0.067"/>
          <c:w val="0.136"/>
          <c:h val="0.2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0.4365</cdr:y>
    </cdr:from>
    <cdr:to>
      <cdr:x>0.75225</cdr:x>
      <cdr:y>0.4365</cdr:y>
    </cdr:to>
    <cdr:sp>
      <cdr:nvSpPr>
        <cdr:cNvPr id="1" name="Line 1"/>
        <cdr:cNvSpPr>
          <a:spLocks/>
        </cdr:cNvSpPr>
      </cdr:nvSpPr>
      <cdr:spPr>
        <a:xfrm>
          <a:off x="1028700" y="242887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0.269</cdr:x>
      <cdr:y>0.0445</cdr:y>
    </cdr:from>
    <cdr:to>
      <cdr:x>0.47425</cdr:x>
      <cdr:y>0.40975</cdr:y>
    </cdr:to>
    <cdr:sp>
      <cdr:nvSpPr>
        <cdr:cNvPr id="2" name="Text Box 2"/>
        <cdr:cNvSpPr txBox="1">
          <a:spLocks noChangeArrowheads="1"/>
        </cdr:cNvSpPr>
      </cdr:nvSpPr>
      <cdr:spPr>
        <a:xfrm>
          <a:off x="2200275" y="247650"/>
          <a:ext cx="1685925" cy="2038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m=0,05  a=1
</a:t>
          </a:r>
          <a:r>
            <a:rPr lang="en-US" cap="none" sz="18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m=0,03
</a:t>
          </a:r>
          <a:r>
            <a:rPr lang="en-US" cap="none" sz="18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a=0,96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5</xdr:row>
      <xdr:rowOff>47625</xdr:rowOff>
    </xdr:from>
    <xdr:to>
      <xdr:col>18</xdr:col>
      <xdr:colOff>542925</xdr:colOff>
      <xdr:row>39</xdr:row>
      <xdr:rowOff>114300</xdr:rowOff>
    </xdr:to>
    <xdr:graphicFrame>
      <xdr:nvGraphicFramePr>
        <xdr:cNvPr id="1" name="Graf 2"/>
        <xdr:cNvGraphicFramePr/>
      </xdr:nvGraphicFramePr>
      <xdr:xfrm>
        <a:off x="3181350" y="885825"/>
        <a:ext cx="81915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17</xdr:row>
      <xdr:rowOff>104775</xdr:rowOff>
    </xdr:from>
    <xdr:to>
      <xdr:col>12</xdr:col>
      <xdr:colOff>523875</xdr:colOff>
      <xdr:row>20</xdr:row>
      <xdr:rowOff>28575</xdr:rowOff>
    </xdr:to>
    <xdr:grpSp>
      <xdr:nvGrpSpPr>
        <xdr:cNvPr id="2" name="Group 8"/>
        <xdr:cNvGrpSpPr>
          <a:grpSpLocks/>
        </xdr:cNvGrpSpPr>
      </xdr:nvGrpSpPr>
      <xdr:grpSpPr>
        <a:xfrm>
          <a:off x="7210425" y="2886075"/>
          <a:ext cx="485775" cy="409575"/>
          <a:chOff x="551" y="261"/>
          <a:chExt cx="52" cy="43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551" y="285"/>
            <a:ext cx="20" cy="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77" y="261"/>
            <a:ext cx="2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4864" tIns="45720" rIns="0" bIns="0">
            <a:spAutoFit/>
          </a:bodyPr>
          <a:p>
            <a:pPr algn="l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</xdr:grpSp>
    <xdr:clientData/>
  </xdr:twoCellAnchor>
  <xdr:twoCellAnchor>
    <xdr:from>
      <xdr:col>14</xdr:col>
      <xdr:colOff>314325</xdr:colOff>
      <xdr:row>25</xdr:row>
      <xdr:rowOff>28575</xdr:rowOff>
    </xdr:from>
    <xdr:to>
      <xdr:col>14</xdr:col>
      <xdr:colOff>552450</xdr:colOff>
      <xdr:row>29</xdr:row>
      <xdr:rowOff>76200</xdr:rowOff>
    </xdr:to>
    <xdr:grpSp>
      <xdr:nvGrpSpPr>
        <xdr:cNvPr id="5" name="Group 7"/>
        <xdr:cNvGrpSpPr>
          <a:grpSpLocks/>
        </xdr:cNvGrpSpPr>
      </xdr:nvGrpSpPr>
      <xdr:grpSpPr>
        <a:xfrm>
          <a:off x="8705850" y="4105275"/>
          <a:ext cx="238125" cy="695325"/>
          <a:chOff x="692" y="408"/>
          <a:chExt cx="25" cy="73"/>
        </a:xfrm>
        <a:solidFill>
          <a:srgbClr val="FFFFFF"/>
        </a:solidFill>
      </xdr:grpSpPr>
      <xdr:sp>
        <xdr:nvSpPr>
          <xdr:cNvPr id="6" name="Oval 5"/>
          <xdr:cNvSpPr>
            <a:spLocks/>
          </xdr:cNvSpPr>
        </xdr:nvSpPr>
        <xdr:spPr>
          <a:xfrm>
            <a:off x="692" y="408"/>
            <a:ext cx="20" cy="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693" y="441"/>
            <a:ext cx="24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4864" tIns="45720" rIns="0" bIns="0">
            <a:spAutoFit/>
          </a:bodyPr>
          <a:p>
            <a:pPr algn="l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</a:p>
        </xdr:txBody>
      </xdr:sp>
    </xdr:grpSp>
    <xdr:clientData/>
  </xdr:twoCellAnchor>
  <xdr:twoCellAnchor>
    <xdr:from>
      <xdr:col>8</xdr:col>
      <xdr:colOff>762000</xdr:colOff>
      <xdr:row>8</xdr:row>
      <xdr:rowOff>66675</xdr:rowOff>
    </xdr:from>
    <xdr:to>
      <xdr:col>9</xdr:col>
      <xdr:colOff>57150</xdr:colOff>
      <xdr:row>15</xdr:row>
      <xdr:rowOff>0</xdr:rowOff>
    </xdr:to>
    <xdr:sp>
      <xdr:nvSpPr>
        <xdr:cNvPr id="8" name="AutoShape 9"/>
        <xdr:cNvSpPr>
          <a:spLocks/>
        </xdr:cNvSpPr>
      </xdr:nvSpPr>
      <xdr:spPr>
        <a:xfrm>
          <a:off x="5219700" y="1390650"/>
          <a:ext cx="180975" cy="1066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24" sqref="H24"/>
    </sheetView>
  </sheetViews>
  <sheetFormatPr defaultColWidth="9.140625" defaultRowHeight="12.75"/>
  <sheetData>
    <row r="1" ht="16.5">
      <c r="A1" s="13" t="s">
        <v>32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4"/>
  <legacyDrawing r:id="rId3"/>
  <oleObjects>
    <oleObject progId="Equation.DSMT4" shapeId="14690702" r:id="rId1"/>
    <oleObject progId="Word.Picture.8" shapeId="1469617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8"/>
  <sheetViews>
    <sheetView zoomScalePageLayoutView="0" workbookViewId="0" topLeftCell="A1">
      <selection activeCell="U6" sqref="U6"/>
    </sheetView>
  </sheetViews>
  <sheetFormatPr defaultColWidth="9.140625" defaultRowHeight="12.75"/>
  <cols>
    <col min="6" max="6" width="2.8515625" style="0" customWidth="1"/>
    <col min="9" max="9" width="13.28125" style="0" customWidth="1"/>
  </cols>
  <sheetData>
    <row r="1" ht="12.75">
      <c r="E1" s="5" t="s">
        <v>6</v>
      </c>
    </row>
    <row r="2" spans="1:7" ht="12.75">
      <c r="A2" s="1" t="s">
        <v>2</v>
      </c>
      <c r="B2" s="2">
        <f>1/20</f>
        <v>0.05</v>
      </c>
      <c r="C2" s="2">
        <f>1/20</f>
        <v>0.05</v>
      </c>
      <c r="D2" s="2">
        <f>1/20</f>
        <v>0.05</v>
      </c>
      <c r="E2" s="12">
        <v>0.03</v>
      </c>
      <c r="F2" t="s">
        <v>7</v>
      </c>
      <c r="G2" s="1" t="s">
        <v>2</v>
      </c>
    </row>
    <row r="3" spans="1:7" ht="12.75">
      <c r="A3" s="1" t="s">
        <v>0</v>
      </c>
      <c r="B3">
        <v>1</v>
      </c>
      <c r="C3">
        <v>1</v>
      </c>
      <c r="D3">
        <v>1</v>
      </c>
      <c r="E3" s="6">
        <f>1/(1+m)</f>
        <v>0.970873786407767</v>
      </c>
      <c r="F3" t="s">
        <v>7</v>
      </c>
      <c r="G3" s="1" t="s">
        <v>4</v>
      </c>
    </row>
    <row r="4" spans="1:7" ht="12.75">
      <c r="A4" s="1" t="s">
        <v>3</v>
      </c>
      <c r="B4">
        <v>0</v>
      </c>
      <c r="C4">
        <v>0.1</v>
      </c>
      <c r="D4">
        <v>0.32</v>
      </c>
      <c r="E4" s="7">
        <f>SQRT(3*m/(8*(1+m)^3))</f>
        <v>0.10146597295508995</v>
      </c>
      <c r="F4" t="s">
        <v>7</v>
      </c>
      <c r="G4" s="1" t="s">
        <v>5</v>
      </c>
    </row>
    <row r="5" spans="5:7" ht="15">
      <c r="E5" s="3">
        <f>SQRT((2+m)/m)</f>
        <v>8.225975119502044</v>
      </c>
      <c r="F5" t="s">
        <v>7</v>
      </c>
      <c r="G5" s="3" t="s">
        <v>8</v>
      </c>
    </row>
    <row r="6" ht="12.75">
      <c r="A6">
        <v>0.001</v>
      </c>
    </row>
    <row r="7" spans="1:5" ht="12.75">
      <c r="A7" s="1" t="s">
        <v>1</v>
      </c>
      <c r="B7" s="1" t="s">
        <v>28</v>
      </c>
      <c r="C7" s="1" t="s">
        <v>29</v>
      </c>
      <c r="D7" s="1" t="s">
        <v>30</v>
      </c>
      <c r="E7" s="1" t="s">
        <v>31</v>
      </c>
    </row>
    <row r="8" spans="1:5" ht="12.75">
      <c r="A8">
        <v>0.6</v>
      </c>
      <c r="B8">
        <f aca="true" t="shared" si="0" ref="B8:D27">ABS(SQRT((4*B$4^2*$A8^2+($A8^2-B$3^2)^2)/(4*B$4^2*$A8^2*($A8^2-1+B$2*$A8^2)^2+(B$2*B$3^2*$A8^2-($A8^2-1)*($A8^2-B$3^2))^2)))</f>
        <v>1.634320735444331</v>
      </c>
      <c r="C8">
        <f t="shared" si="0"/>
        <v>1.6333954499203924</v>
      </c>
      <c r="D8">
        <f t="shared" si="0"/>
        <v>1.6271502892411966</v>
      </c>
      <c r="E8" s="4">
        <f aca="true" t="shared" si="1" ref="E8:E71">ABS(SQRT((4*E$4^2*$A8^2+($A8^2-E$3^2)^2)/(4*E$4^2*$A8^2*($A8^2-1+E$2*$A8^2)^2+(E$2*E$3^2*$A8^2-($A8^2-1)*($A8^2-E$3^2))^2)))</f>
        <v>1.605633467143817</v>
      </c>
    </row>
    <row r="9" spans="1:5" ht="12.75">
      <c r="A9">
        <f>A8+$A$6</f>
        <v>0.601</v>
      </c>
      <c r="B9">
        <f t="shared" si="0"/>
        <v>1.6379288825118605</v>
      </c>
      <c r="C9">
        <f t="shared" si="0"/>
        <v>1.636985028417382</v>
      </c>
      <c r="D9">
        <f t="shared" si="0"/>
        <v>1.6306271867752846</v>
      </c>
      <c r="E9" s="4">
        <f t="shared" si="1"/>
        <v>1.6089686647637882</v>
      </c>
    </row>
    <row r="10" spans="1:5" ht="12.75">
      <c r="A10">
        <f aca="true" t="shared" si="2" ref="A10:A38">A9+$A$6</f>
        <v>0.602</v>
      </c>
      <c r="B10">
        <f t="shared" si="0"/>
        <v>1.6415605398682185</v>
      </c>
      <c r="C10">
        <f t="shared" si="0"/>
        <v>1.6405977242299756</v>
      </c>
      <c r="D10">
        <f t="shared" si="0"/>
        <v>1.6341251199027733</v>
      </c>
      <c r="E10" s="4">
        <f t="shared" si="1"/>
        <v>1.6123241834944027</v>
      </c>
    </row>
    <row r="11" spans="1:5" ht="12.75">
      <c r="A11">
        <f t="shared" si="2"/>
        <v>0.603</v>
      </c>
      <c r="B11">
        <f t="shared" si="0"/>
        <v>1.6452159304596912</v>
      </c>
      <c r="C11">
        <f t="shared" si="0"/>
        <v>1.6442337513451137</v>
      </c>
      <c r="D11">
        <f t="shared" si="0"/>
        <v>1.637644262340729</v>
      </c>
      <c r="E11" s="4">
        <f t="shared" si="1"/>
        <v>1.6157001992200084</v>
      </c>
    </row>
    <row r="12" spans="1:5" ht="12.75">
      <c r="A12">
        <f t="shared" si="2"/>
        <v>0.604</v>
      </c>
      <c r="B12">
        <f t="shared" si="0"/>
        <v>1.6488952801853367</v>
      </c>
      <c r="C12">
        <f t="shared" si="0"/>
        <v>1.647893326479656</v>
      </c>
      <c r="D12">
        <f t="shared" si="0"/>
        <v>1.6411847897065794</v>
      </c>
      <c r="E12" s="4">
        <f t="shared" si="1"/>
        <v>1.61909688992658</v>
      </c>
    </row>
    <row r="13" spans="1:5" ht="12.75">
      <c r="A13">
        <f t="shared" si="2"/>
        <v>0.605</v>
      </c>
      <c r="B13">
        <f t="shared" si="0"/>
        <v>1.6525988179467468</v>
      </c>
      <c r="C13">
        <f t="shared" si="0"/>
        <v>1.6515766691240648</v>
      </c>
      <c r="D13">
        <f t="shared" si="0"/>
        <v>1.6447468795434086</v>
      </c>
      <c r="E13" s="4">
        <f t="shared" si="1"/>
        <v>1.622514435733177</v>
      </c>
    </row>
    <row r="14" spans="1:5" ht="12.75">
      <c r="A14">
        <f t="shared" si="2"/>
        <v>0.606</v>
      </c>
      <c r="B14">
        <f t="shared" si="0"/>
        <v>1.6563267756988256</v>
      </c>
      <c r="C14">
        <f t="shared" si="0"/>
        <v>1.6552840015869255</v>
      </c>
      <c r="D14">
        <f t="shared" si="0"/>
        <v>1.6483307113456513</v>
      </c>
      <c r="E14" s="4">
        <f t="shared" si="1"/>
        <v>1.6259530189239633</v>
      </c>
    </row>
    <row r="15" spans="1:5" ht="12.75">
      <c r="A15">
        <f t="shared" si="2"/>
        <v>0.607</v>
      </c>
      <c r="B15">
        <f t="shared" si="0"/>
        <v>1.660079388501616</v>
      </c>
      <c r="C15">
        <f t="shared" si="0"/>
        <v>1.6590155490403278</v>
      </c>
      <c r="D15">
        <f t="shared" si="0"/>
        <v>1.6519364665851906</v>
      </c>
      <c r="E15" s="4">
        <f t="shared" si="1"/>
        <v>1.6294128239808052</v>
      </c>
    </row>
    <row r="16" spans="1:5" ht="12.75">
      <c r="A16">
        <f t="shared" si="2"/>
        <v>0.608</v>
      </c>
      <c r="B16">
        <f t="shared" si="0"/>
        <v>1.663856894573194</v>
      </c>
      <c r="C16">
        <f t="shared" si="0"/>
        <v>1.6627715395661196</v>
      </c>
      <c r="D16">
        <f t="shared" si="0"/>
        <v>1.655564328737868</v>
      </c>
      <c r="E16" s="4">
        <f t="shared" si="1"/>
        <v>1.6328940376164554</v>
      </c>
    </row>
    <row r="17" spans="1:5" ht="12.75">
      <c r="A17">
        <f t="shared" si="2"/>
        <v>0.609</v>
      </c>
      <c r="B17">
        <f t="shared" si="0"/>
        <v>1.667659535343665</v>
      </c>
      <c r="C17">
        <f t="shared" si="0"/>
        <v>1.6665522042030627</v>
      </c>
      <c r="D17">
        <f t="shared" si="0"/>
        <v>1.659214483310419</v>
      </c>
      <c r="E17" s="4">
        <f t="shared" si="1"/>
        <v>1.6363968488083374</v>
      </c>
    </row>
    <row r="18" spans="1:5" ht="12.75">
      <c r="A18">
        <f t="shared" si="2"/>
        <v>0.61</v>
      </c>
      <c r="B18">
        <f t="shared" si="0"/>
        <v>1.6714875555102773</v>
      </c>
      <c r="C18">
        <f t="shared" si="0"/>
        <v>1.6703577769949007</v>
      </c>
      <c r="D18">
        <f t="shared" si="0"/>
        <v>1.6628871178678282</v>
      </c>
      <c r="E18" s="4">
        <f t="shared" si="1"/>
        <v>1.6399214488329423</v>
      </c>
    </row>
    <row r="19" spans="1:5" ht="12.75">
      <c r="A19">
        <f t="shared" si="2"/>
        <v>0.611</v>
      </c>
      <c r="B19">
        <f t="shared" si="0"/>
        <v>1.6753412030936925</v>
      </c>
      <c r="C19">
        <f t="shared" si="0"/>
        <v>1.674188495039369</v>
      </c>
      <c r="D19">
        <f t="shared" si="0"/>
        <v>1.6665824220611305</v>
      </c>
      <c r="E19" s="4">
        <f t="shared" si="1"/>
        <v>1.6434680313008516</v>
      </c>
    </row>
    <row r="20" spans="1:5" ht="12.75">
      <c r="A20">
        <f t="shared" si="2"/>
        <v>0.612</v>
      </c>
      <c r="B20">
        <f t="shared" si="0"/>
        <v>1.6792207294954313</v>
      </c>
      <c r="C20">
        <f t="shared" si="0"/>
        <v>1.678044598538159</v>
      </c>
      <c r="D20">
        <f t="shared" si="0"/>
        <v>1.670300587655648</v>
      </c>
      <c r="E20" s="4">
        <f t="shared" si="1"/>
        <v>1.6470367921923967</v>
      </c>
    </row>
    <row r="21" spans="1:5" ht="12.75">
      <c r="A21">
        <f t="shared" si="2"/>
        <v>0.613</v>
      </c>
      <c r="B21">
        <f t="shared" si="0"/>
        <v>1.6831263895565307</v>
      </c>
      <c r="C21">
        <f t="shared" si="0"/>
        <v>1.6819263308478671</v>
      </c>
      <c r="D21">
        <f t="shared" si="0"/>
        <v>1.6740418085596838</v>
      </c>
      <c r="E21" s="4">
        <f t="shared" si="1"/>
        <v>1.6506279298939734</v>
      </c>
    </row>
    <row r="22" spans="1:5" ht="12.75">
      <c r="A22">
        <f t="shared" si="2"/>
        <v>0.614</v>
      </c>
      <c r="B22">
        <f t="shared" si="0"/>
        <v>1.6870584416174375</v>
      </c>
      <c r="C22">
        <f t="shared" si="0"/>
        <v>1.6858339385319456</v>
      </c>
      <c r="D22">
        <f t="shared" si="0"/>
        <v>1.6778062808536758</v>
      </c>
      <c r="E22" s="4">
        <f t="shared" si="1"/>
        <v>1.6542416452350177</v>
      </c>
    </row>
    <row r="23" spans="1:5" ht="12.75">
      <c r="A23">
        <f t="shared" si="2"/>
        <v>0.615</v>
      </c>
      <c r="B23">
        <f t="shared" si="0"/>
        <v>1.6910171475791735</v>
      </c>
      <c r="C23">
        <f t="shared" si="0"/>
        <v>1.6897676714136776</v>
      </c>
      <c r="D23">
        <f t="shared" si="0"/>
        <v>1.68159420281982</v>
      </c>
      <c r="E23" s="4">
        <f t="shared" si="1"/>
        <v>1.6578781415256658</v>
      </c>
    </row>
    <row r="24" spans="1:5" ht="12.75">
      <c r="A24">
        <f t="shared" si="2"/>
        <v>0.616</v>
      </c>
      <c r="B24">
        <f t="shared" si="0"/>
        <v>1.6950027729657988</v>
      </c>
      <c r="C24">
        <f t="shared" si="0"/>
        <v>1.6937277826302026</v>
      </c>
      <c r="D24">
        <f t="shared" si="0"/>
        <v>1.6854057749721696</v>
      </c>
      <c r="E24" s="4">
        <f t="shared" si="1"/>
        <v>1.661537624595105</v>
      </c>
    </row>
    <row r="25" spans="1:5" ht="12.75">
      <c r="A25">
        <f t="shared" si="2"/>
        <v>0.617</v>
      </c>
      <c r="B25">
        <f t="shared" si="0"/>
        <v>1.6990155869882118</v>
      </c>
      <c r="C25">
        <f t="shared" si="0"/>
        <v>1.6977145286876176</v>
      </c>
      <c r="D25">
        <f t="shared" si="0"/>
        <v>1.6892412000872261</v>
      </c>
      <c r="E25" s="4">
        <f t="shared" si="1"/>
        <v>1.6652203028306336</v>
      </c>
    </row>
    <row r="26" spans="1:5" ht="12.75">
      <c r="A26">
        <f t="shared" si="2"/>
        <v>0.618</v>
      </c>
      <c r="B26">
        <f t="shared" si="0"/>
        <v>1.7030558626093129</v>
      </c>
      <c r="C26">
        <f t="shared" si="0"/>
        <v>1.7017281695171729</v>
      </c>
      <c r="D26">
        <f t="shared" si="0"/>
        <v>1.6931006832350197</v>
      </c>
      <c r="E26" s="4">
        <f t="shared" si="1"/>
        <v>1.6689263872174496</v>
      </c>
    </row>
    <row r="27" spans="1:5" ht="12.75">
      <c r="A27">
        <f t="shared" si="2"/>
        <v>0.619</v>
      </c>
      <c r="B27">
        <f t="shared" si="0"/>
        <v>1.707123876610574</v>
      </c>
      <c r="C27">
        <f t="shared" si="0"/>
        <v>1.7057689685325952</v>
      </c>
      <c r="D27">
        <f t="shared" si="0"/>
        <v>1.6969844318107026</v>
      </c>
      <c r="E27" s="4">
        <f t="shared" si="1"/>
        <v>1.672656091379171</v>
      </c>
    </row>
    <row r="28" spans="1:5" ht="12.75">
      <c r="A28">
        <f t="shared" si="2"/>
        <v>0.62</v>
      </c>
      <c r="B28">
        <f aca="true" t="shared" si="3" ref="B28:D47">ABS(SQRT((4*B$4^2*$A28^2+($A28^2-B$3^2)^2)/(4*B$4^2*$A28^2*($A28^2-1+B$2*$A28^2)^2+(B$2*B$3^2*$A28^2-($A28^2-1)*($A28^2-B$3^2))^2)))</f>
        <v>1.7112199096600424</v>
      </c>
      <c r="C28">
        <f t="shared" si="3"/>
        <v>1.7098371926885576</v>
      </c>
      <c r="D28">
        <f t="shared" si="3"/>
        <v>1.7008926555666528</v>
      </c>
      <c r="E28" s="4">
        <f t="shared" si="1"/>
        <v>1.676409631619118</v>
      </c>
    </row>
    <row r="29" spans="1:5" ht="12.75">
      <c r="A29">
        <f t="shared" si="2"/>
        <v>0.621</v>
      </c>
      <c r="B29">
        <f t="shared" si="3"/>
        <v>1.715344246381815</v>
      </c>
      <c r="C29">
        <f t="shared" si="3"/>
        <v>1.7139331125403272</v>
      </c>
      <c r="D29">
        <f t="shared" si="3"/>
        <v>1.7048255666451013</v>
      </c>
      <c r="E29" s="4">
        <f t="shared" si="1"/>
        <v>1.6801872269623612</v>
      </c>
    </row>
    <row r="30" spans="1:5" ht="12.75">
      <c r="A30">
        <f t="shared" si="2"/>
        <v>0.622</v>
      </c>
      <c r="B30">
        <f t="shared" si="3"/>
        <v>1.7194971754270338</v>
      </c>
      <c r="C30">
        <f t="shared" si="3"/>
        <v>1.7180570023046182</v>
      </c>
      <c r="D30">
        <f t="shared" si="3"/>
        <v>1.708783379611301</v>
      </c>
      <c r="E30" s="4">
        <f t="shared" si="1"/>
        <v>1.683989099198567</v>
      </c>
    </row>
    <row r="31" spans="1:5" ht="12.75">
      <c r="A31">
        <f t="shared" si="2"/>
        <v>0.623</v>
      </c>
      <c r="B31">
        <f t="shared" si="3"/>
        <v>1.7236789895464204</v>
      </c>
      <c r="C31">
        <f t="shared" si="3"/>
        <v>1.7222091399216755</v>
      </c>
      <c r="D31">
        <f t="shared" si="3"/>
        <v>1.712766311487232</v>
      </c>
      <c r="E31" s="4">
        <f t="shared" si="1"/>
        <v>1.6878154729256367</v>
      </c>
    </row>
    <row r="32" spans="1:5" ht="12.75">
      <c r="A32">
        <f t="shared" si="2"/>
        <v>0.624</v>
      </c>
      <c r="B32">
        <f t="shared" si="3"/>
        <v>1.7278899856644059</v>
      </c>
      <c r="C32">
        <f t="shared" si="3"/>
        <v>1.7263898071186192</v>
      </c>
      <c r="D32">
        <f t="shared" si="3"/>
        <v>1.7167745817858693</v>
      </c>
      <c r="E32" s="4">
        <f t="shared" si="1"/>
        <v>1.6916665755941762</v>
      </c>
    </row>
    <row r="33" spans="1:5" ht="12.75">
      <c r="A33">
        <f t="shared" si="2"/>
        <v>0.625</v>
      </c>
      <c r="B33">
        <f t="shared" si="3"/>
        <v>1.7321304649548923</v>
      </c>
      <c r="C33">
        <f t="shared" si="3"/>
        <v>1.7305992894740816</v>
      </c>
      <c r="D33">
        <f t="shared" si="3"/>
        <v>1.7208084125460112</v>
      </c>
      <c r="E33" s="4">
        <f t="shared" si="1"/>
        <v>1.6955426375528038</v>
      </c>
    </row>
    <row r="34" spans="1:5" ht="12.75">
      <c r="A34">
        <f t="shared" si="2"/>
        <v>0.626</v>
      </c>
      <c r="B34">
        <f t="shared" si="3"/>
        <v>1.736400732918683</v>
      </c>
      <c r="C34">
        <f t="shared" si="3"/>
        <v>1.7348378764841637</v>
      </c>
      <c r="D34">
        <f t="shared" si="3"/>
        <v>1.7248680283676878</v>
      </c>
      <c r="E34" s="4">
        <f t="shared" si="1"/>
        <v>1.699443892094317</v>
      </c>
    </row>
    <row r="35" spans="1:5" ht="12.75">
      <c r="A35">
        <f t="shared" si="2"/>
        <v>0.627</v>
      </c>
      <c r="B35">
        <f t="shared" si="3"/>
        <v>1.7407010994626333</v>
      </c>
      <c r="C35">
        <f t="shared" si="3"/>
        <v>1.7391058616297455</v>
      </c>
      <c r="D35">
        <f t="shared" si="3"/>
        <v>1.728953656448156</v>
      </c>
      <c r="E35" s="4">
        <f t="shared" si="1"/>
        <v>1.7033705755027357</v>
      </c>
    </row>
    <row r="36" spans="1:5" ht="12.75">
      <c r="A36">
        <f t="shared" si="2"/>
        <v>0.628</v>
      </c>
      <c r="B36">
        <f t="shared" si="3"/>
        <v>1.7450318789805612</v>
      </c>
      <c r="C36">
        <f t="shared" si="3"/>
        <v>1.7434035424451821</v>
      </c>
      <c r="D36">
        <f t="shared" si="3"/>
        <v>1.7330655266184942</v>
      </c>
      <c r="E36" s="4">
        <f t="shared" si="1"/>
        <v>1.7073229271012438</v>
      </c>
    </row>
    <row r="37" spans="1:5" ht="12.75">
      <c r="A37">
        <f t="shared" si="2"/>
        <v>0.629</v>
      </c>
      <c r="B37">
        <f t="shared" si="3"/>
        <v>1.7493933904359653</v>
      </c>
      <c r="C37">
        <f t="shared" si="3"/>
        <v>1.7477312205884148</v>
      </c>
      <c r="D37">
        <f t="shared" si="3"/>
        <v>1.737203871380807</v>
      </c>
      <c r="E37" s="4">
        <f t="shared" si="1"/>
        <v>1.7113011893010486</v>
      </c>
    </row>
    <row r="38" spans="1:5" ht="12.75">
      <c r="A38">
        <f t="shared" si="2"/>
        <v>0.63</v>
      </c>
      <c r="B38">
        <f t="shared" si="3"/>
        <v>1.7537859574465984</v>
      </c>
      <c r="C38">
        <f t="shared" si="3"/>
        <v>1.7520892019125367</v>
      </c>
      <c r="D38">
        <f t="shared" si="3"/>
        <v>1.7413689259460532</v>
      </c>
      <c r="E38" s="4">
        <f t="shared" si="1"/>
        <v>1.7153056076511712</v>
      </c>
    </row>
    <row r="39" spans="1:5" ht="12.75">
      <c r="A39">
        <f aca="true" t="shared" si="4" ref="A39:A67">A38+$A$6</f>
        <v>0.631</v>
      </c>
      <c r="B39">
        <f t="shared" si="3"/>
        <v>1.7582099083709435</v>
      </c>
      <c r="C39">
        <f t="shared" si="3"/>
        <v>1.7564777965388436</v>
      </c>
      <c r="D39">
        <f t="shared" si="3"/>
        <v>1.7455609282725084</v>
      </c>
      <c r="E39" s="4">
        <f t="shared" si="1"/>
        <v>1.7193364308891985</v>
      </c>
    </row>
    <row r="40" spans="1:5" ht="12.75">
      <c r="A40">
        <f t="shared" si="4"/>
        <v>0.632</v>
      </c>
      <c r="B40">
        <f t="shared" si="3"/>
        <v>1.7626655763966477</v>
      </c>
      <c r="C40">
        <f t="shared" si="3"/>
        <v>1.7608973189314072</v>
      </c>
      <c r="D40">
        <f t="shared" si="3"/>
        <v>1.7497801191048752</v>
      </c>
      <c r="E40" s="4">
        <f t="shared" si="1"/>
        <v>1.723393910993016</v>
      </c>
    </row>
    <row r="41" spans="1:12" ht="12.75">
      <c r="A41">
        <f t="shared" si="4"/>
        <v>0.633</v>
      </c>
      <c r="B41">
        <f t="shared" si="3"/>
        <v>1.7671532996309578</v>
      </c>
      <c r="C41">
        <f t="shared" si="3"/>
        <v>1.7653480879732075</v>
      </c>
      <c r="D41">
        <f t="shared" si="3"/>
        <v>1.7540267420140503</v>
      </c>
      <c r="E41" s="4">
        <f t="shared" si="1"/>
        <v>1.7274783032335337</v>
      </c>
      <c r="I41" t="s">
        <v>24</v>
      </c>
      <c r="J41" s="10" t="s">
        <v>26</v>
      </c>
      <c r="K41" s="11">
        <v>1000000</v>
      </c>
      <c r="L41" t="s">
        <v>25</v>
      </c>
    </row>
    <row r="42" spans="1:14" ht="12.75">
      <c r="A42">
        <f t="shared" si="4"/>
        <v>0.634</v>
      </c>
      <c r="B42">
        <f t="shared" si="3"/>
        <v>1.7716734211932206</v>
      </c>
      <c r="C42">
        <f t="shared" si="3"/>
        <v>1.7698304270438636</v>
      </c>
      <c r="D42">
        <f t="shared" si="3"/>
        <v>1.7583010434375677</v>
      </c>
      <c r="E42" s="4">
        <f t="shared" si="1"/>
        <v>1.7315898662284375</v>
      </c>
      <c r="G42" t="s">
        <v>21</v>
      </c>
      <c r="I42" s="1" t="s">
        <v>13</v>
      </c>
      <c r="J42">
        <f>0.2*2*3.1415</f>
        <v>1.2566000000000002</v>
      </c>
      <c r="L42" t="s">
        <v>22</v>
      </c>
      <c r="M42">
        <f>J48*J42^2</f>
        <v>13092908.115145203</v>
      </c>
      <c r="N42" t="s">
        <v>19</v>
      </c>
    </row>
    <row r="43" spans="1:14" ht="12.75">
      <c r="A43">
        <f t="shared" si="4"/>
        <v>0.635</v>
      </c>
      <c r="B43">
        <f t="shared" si="3"/>
        <v>1.776226289309496</v>
      </c>
      <c r="C43">
        <f t="shared" si="3"/>
        <v>1.7743446640989968</v>
      </c>
      <c r="D43">
        <f t="shared" si="3"/>
        <v>1.7626032727207277</v>
      </c>
      <c r="E43" s="4">
        <f t="shared" si="1"/>
        <v>1.7357288619969906</v>
      </c>
      <c r="L43" t="s">
        <v>23</v>
      </c>
      <c r="M43" s="2">
        <f>K41/M42</f>
        <v>0.07637722583902132</v>
      </c>
      <c r="N43" t="s">
        <v>2</v>
      </c>
    </row>
    <row r="44" spans="1:14" ht="12.75">
      <c r="A44">
        <f t="shared" si="4"/>
        <v>0.636</v>
      </c>
      <c r="B44">
        <f t="shared" si="3"/>
        <v>1.7808122574093417</v>
      </c>
      <c r="C44">
        <f t="shared" si="3"/>
        <v>1.7788911317512737</v>
      </c>
      <c r="D44">
        <f t="shared" si="3"/>
        <v>1.7669336821584207</v>
      </c>
      <c r="E44" s="4">
        <f t="shared" si="1"/>
        <v>1.7398955560158944</v>
      </c>
      <c r="J44" s="9" t="s">
        <v>14</v>
      </c>
      <c r="L44" t="s">
        <v>27</v>
      </c>
      <c r="M44" s="2">
        <f>M43*E5</f>
        <v>0.6282771594483779</v>
      </c>
      <c r="N44" t="s">
        <v>2</v>
      </c>
    </row>
    <row r="45" spans="1:10" ht="12.75">
      <c r="A45">
        <f t="shared" si="4"/>
        <v>0.637</v>
      </c>
      <c r="B45">
        <f t="shared" si="3"/>
        <v>1.7854316842248321</v>
      </c>
      <c r="C45">
        <f t="shared" si="3"/>
        <v>1.783470167353162</v>
      </c>
      <c r="D45">
        <f t="shared" si="3"/>
        <v>1.7712925270376707</v>
      </c>
      <c r="E45" s="4">
        <f t="shared" si="1"/>
        <v>1.7440902172762485</v>
      </c>
      <c r="J45">
        <v>0.517</v>
      </c>
    </row>
    <row r="46" spans="1:10" ht="12.75">
      <c r="A46">
        <f t="shared" si="4"/>
        <v>0.638</v>
      </c>
      <c r="B46">
        <f t="shared" si="3"/>
        <v>1.790084933891863</v>
      </c>
      <c r="C46">
        <f t="shared" si="3"/>
        <v>1.7880821130814446</v>
      </c>
      <c r="D46">
        <f t="shared" si="3"/>
        <v>1.7756800656808973</v>
      </c>
      <c r="E46" s="4">
        <f t="shared" si="1"/>
        <v>1.748313118341622</v>
      </c>
      <c r="J46">
        <v>0.784</v>
      </c>
    </row>
    <row r="47" spans="1:10" ht="12.75">
      <c r="A47">
        <f t="shared" si="4"/>
        <v>0.639</v>
      </c>
      <c r="B47">
        <f t="shared" si="3"/>
        <v>1.794772376053819</v>
      </c>
      <c r="C47">
        <f t="shared" si="3"/>
        <v>1.7927273160235422</v>
      </c>
      <c r="D47">
        <f t="shared" si="3"/>
        <v>1.7800965594899327</v>
      </c>
      <c r="E47" s="4">
        <f t="shared" si="1"/>
        <v>1.752564535407276</v>
      </c>
      <c r="H47" s="8" t="s">
        <v>15</v>
      </c>
      <c r="J47">
        <v>1</v>
      </c>
    </row>
    <row r="48" spans="1:10" ht="12.75">
      <c r="A48">
        <f t="shared" si="4"/>
        <v>0.64</v>
      </c>
      <c r="B48">
        <f aca="true" t="shared" si="5" ref="B48:D67">ABS(SQRT((4*B$4^2*$A48^2+($A48^2-B$3^2)^2)/(4*B$4^2*$A48^2*($A48^2-1+B$2*$A48^2)^2+(B$2*B$3^2*$A48^2-($A48^2-1)*($A48^2-B$3^2))^2)))</f>
        <v>1.79949438596765</v>
      </c>
      <c r="C48">
        <f t="shared" si="5"/>
        <v>1.797406128265672</v>
      </c>
      <c r="D48">
        <f t="shared" si="5"/>
        <v>1.7845422729907787</v>
      </c>
      <c r="E48" s="4">
        <f t="shared" si="1"/>
        <v>1.7568447483605416</v>
      </c>
      <c r="G48">
        <f>0.517*6000000</f>
        <v>3102000</v>
      </c>
      <c r="H48">
        <f>0.784*6000000</f>
        <v>4704000</v>
      </c>
      <c r="I48">
        <f>1*3000000</f>
        <v>3000000</v>
      </c>
      <c r="J48">
        <f>MMULT(G48:I48,J45:J47)</f>
        <v>8291670</v>
      </c>
    </row>
    <row r="49" spans="1:5" ht="12.75">
      <c r="A49">
        <f t="shared" si="4"/>
        <v>0.641</v>
      </c>
      <c r="B49">
        <f t="shared" si="5"/>
        <v>1.8042513446124375</v>
      </c>
      <c r="C49">
        <f t="shared" si="5"/>
        <v>1.8021189069829064</v>
      </c>
      <c r="D49">
        <f t="shared" si="5"/>
        <v>1.7890174738791502</v>
      </c>
      <c r="E49" s="4">
        <f t="shared" si="1"/>
        <v>1.7611540408424011</v>
      </c>
    </row>
    <row r="50" spans="1:8" ht="12.75">
      <c r="A50">
        <f t="shared" si="4"/>
        <v>0.642</v>
      </c>
      <c r="B50">
        <f t="shared" si="5"/>
        <v>1.8090436388005133</v>
      </c>
      <c r="C50">
        <f t="shared" si="5"/>
        <v>1.806866014531167</v>
      </c>
      <c r="D50">
        <f t="shared" si="5"/>
        <v>1.7935224330667936</v>
      </c>
      <c r="E50" s="4">
        <f t="shared" si="1"/>
        <v>1.7654927003102858</v>
      </c>
      <c r="H50" t="s">
        <v>17</v>
      </c>
    </row>
    <row r="51" spans="1:10" ht="12.75">
      <c r="A51">
        <f t="shared" si="4"/>
        <v>0.643</v>
      </c>
      <c r="B51">
        <f t="shared" si="5"/>
        <v>1.8138716612912025</v>
      </c>
      <c r="C51">
        <f t="shared" si="5"/>
        <v>1.8116478185412073</v>
      </c>
      <c r="D51">
        <f t="shared" si="5"/>
        <v>1.798057424728618</v>
      </c>
      <c r="E51" s="4">
        <f t="shared" si="1"/>
        <v>1.7698610181021284</v>
      </c>
      <c r="H51" t="s">
        <v>16</v>
      </c>
      <c r="I51">
        <f>m*J48</f>
        <v>248750.09999999998</v>
      </c>
      <c r="J51" t="s">
        <v>9</v>
      </c>
    </row>
    <row r="52" spans="1:10" ht="12.75">
      <c r="A52">
        <f t="shared" si="4"/>
        <v>0.644</v>
      </c>
      <c r="B52">
        <f t="shared" si="5"/>
        <v>1.8187358109072616</v>
      </c>
      <c r="C52">
        <f t="shared" si="5"/>
        <v>1.8164646920146321</v>
      </c>
      <c r="D52">
        <f t="shared" si="5"/>
        <v>1.8026227263506391</v>
      </c>
      <c r="E52" s="4">
        <f t="shared" si="1"/>
        <v>1.7742592895016844</v>
      </c>
      <c r="H52" s="1" t="s">
        <v>13</v>
      </c>
      <c r="I52">
        <f>J42</f>
        <v>1.2566000000000002</v>
      </c>
      <c r="J52" t="s">
        <v>18</v>
      </c>
    </row>
    <row r="53" spans="1:10" ht="12.75">
      <c r="A53">
        <f t="shared" si="4"/>
        <v>0.645</v>
      </c>
      <c r="B53">
        <f t="shared" si="5"/>
        <v>1.8236364926540911</v>
      </c>
      <c r="C53">
        <f t="shared" si="5"/>
        <v>1.8213170134220034</v>
      </c>
      <c r="D53">
        <f t="shared" si="5"/>
        <v>1.8072186187787602</v>
      </c>
      <c r="E53" s="4">
        <f t="shared" si="1"/>
        <v>1.778687813805167</v>
      </c>
      <c r="H53" s="1" t="s">
        <v>12</v>
      </c>
      <c r="I53">
        <f>E3*J42</f>
        <v>1.2200000000000002</v>
      </c>
      <c r="J53" t="s">
        <v>18</v>
      </c>
    </row>
    <row r="54" spans="1:10" ht="12.75">
      <c r="A54">
        <f t="shared" si="4"/>
        <v>0.646</v>
      </c>
      <c r="B54">
        <f t="shared" si="5"/>
        <v>1.8285741178417945</v>
      </c>
      <c r="C54">
        <f t="shared" si="5"/>
        <v>1.826205166803088</v>
      </c>
      <c r="D54">
        <f t="shared" si="5"/>
        <v>1.8118453862684045</v>
      </c>
      <c r="E54" s="4">
        <f t="shared" si="1"/>
        <v>1.7831468943892157</v>
      </c>
      <c r="H54" t="s">
        <v>10</v>
      </c>
      <c r="I54">
        <f>I53^2*I51</f>
        <v>370239.64884000004</v>
      </c>
      <c r="J54" t="s">
        <v>19</v>
      </c>
    </row>
    <row r="55" spans="1:10" ht="12.75">
      <c r="A55">
        <f t="shared" si="4"/>
        <v>0.647</v>
      </c>
      <c r="B55">
        <f t="shared" si="5"/>
        <v>1.8335491042101728</v>
      </c>
      <c r="C55">
        <f t="shared" si="5"/>
        <v>1.831129541869304</v>
      </c>
      <c r="D55">
        <f t="shared" si="5"/>
        <v>1.8165033165350217</v>
      </c>
      <c r="E55" s="4">
        <f t="shared" si="1"/>
        <v>1.7876368387802355</v>
      </c>
      <c r="H55" t="s">
        <v>11</v>
      </c>
      <c r="I55">
        <f>E4*2*I51*I53</f>
        <v>61584.79704278925</v>
      </c>
      <c r="J55" t="s">
        <v>20</v>
      </c>
    </row>
    <row r="56" spans="1:5" ht="12.75">
      <c r="A56">
        <f t="shared" si="4"/>
        <v>0.648</v>
      </c>
      <c r="B56">
        <f t="shared" si="5"/>
        <v>1.838561876056725</v>
      </c>
      <c r="C56">
        <f t="shared" si="5"/>
        <v>1.836090534108406</v>
      </c>
      <c r="D56">
        <f t="shared" si="5"/>
        <v>1.8211927008054756</v>
      </c>
      <c r="E56" s="4">
        <f t="shared" si="1"/>
        <v>1.792157958725128</v>
      </c>
    </row>
    <row r="57" spans="1:5" ht="12.75">
      <c r="A57">
        <f t="shared" si="4"/>
        <v>0.649</v>
      </c>
      <c r="B57">
        <f t="shared" si="5"/>
        <v>1.8436128643677512</v>
      </c>
      <c r="C57">
        <f t="shared" si="5"/>
        <v>1.8410885448914893</v>
      </c>
      <c r="D57">
        <f t="shared" si="5"/>
        <v>1.825913833870341</v>
      </c>
      <c r="E57" s="4">
        <f t="shared" si="1"/>
        <v>1.7967105702634605</v>
      </c>
    </row>
    <row r="58" spans="1:5" ht="12.75">
      <c r="A58">
        <f t="shared" si="4"/>
        <v>0.65</v>
      </c>
      <c r="B58">
        <f t="shared" si="5"/>
        <v>1.8487025069526424</v>
      </c>
      <c r="C58">
        <f t="shared" si="5"/>
        <v>1.846123981582355</v>
      </c>
      <c r="D58">
        <f t="shared" si="5"/>
        <v>1.8306670141371248</v>
      </c>
      <c r="E58" s="4">
        <f t="shared" si="1"/>
        <v>1.801294993801097</v>
      </c>
    </row>
    <row r="59" spans="1:5" ht="12.75">
      <c r="A59">
        <f t="shared" si="4"/>
        <v>0.651</v>
      </c>
      <c r="B59">
        <f t="shared" si="5"/>
        <v>1.8538312485814443</v>
      </c>
      <c r="C59">
        <f t="shared" si="5"/>
        <v>1.8511972576492994</v>
      </c>
      <c r="D59">
        <f t="shared" si="5"/>
        <v>1.8354525436844285</v>
      </c>
      <c r="E59" s="4">
        <f t="shared" si="1"/>
        <v>1.8059115541853261</v>
      </c>
    </row>
    <row r="60" spans="1:5" ht="12.75">
      <c r="A60">
        <f t="shared" si="4"/>
        <v>0.652</v>
      </c>
      <c r="B60">
        <f t="shared" si="5"/>
        <v>1.8589995411257974</v>
      </c>
      <c r="C60">
        <f t="shared" si="5"/>
        <v>1.8563087927793969</v>
      </c>
      <c r="D60">
        <f t="shared" si="5"/>
        <v>1.8402707283170736</v>
      </c>
      <c r="E60" s="4">
        <f t="shared" si="1"/>
        <v>1.8105605807815226</v>
      </c>
    </row>
    <row r="61" spans="1:5" ht="12.75">
      <c r="A61">
        <f t="shared" si="4"/>
        <v>0.653</v>
      </c>
      <c r="B61">
        <f t="shared" si="5"/>
        <v>1.8642078437033422</v>
      </c>
      <c r="C61">
        <f t="shared" si="5"/>
        <v>1.8614590129953317</v>
      </c>
      <c r="D61">
        <f t="shared" si="5"/>
        <v>1.8451218776222111</v>
      </c>
      <c r="E61" s="4">
        <f t="shared" si="1"/>
        <v>1.8152424075513809</v>
      </c>
    </row>
    <row r="62" spans="1:5" ht="12.75">
      <c r="A62">
        <f t="shared" si="4"/>
        <v>0.654</v>
      </c>
      <c r="B62">
        <f t="shared" si="5"/>
        <v>1.869456622825697</v>
      </c>
      <c r="C62">
        <f t="shared" si="5"/>
        <v>1.8666483507748495</v>
      </c>
      <c r="D62">
        <f t="shared" si="5"/>
        <v>1.85000630502643</v>
      </c>
      <c r="E62" s="4">
        <f t="shared" si="1"/>
        <v>1.819957373132748</v>
      </c>
    </row>
    <row r="63" spans="1:5" ht="12.75">
      <c r="A63">
        <f t="shared" si="4"/>
        <v>0.655</v>
      </c>
      <c r="B63">
        <f t="shared" si="5"/>
        <v>1.8747463525501065</v>
      </c>
      <c r="C63">
        <f t="shared" si="5"/>
        <v>1.8718772451728953</v>
      </c>
      <c r="D63">
        <f t="shared" si="5"/>
        <v>1.8549243278538945</v>
      </c>
      <c r="E63" s="4">
        <f t="shared" si="1"/>
        <v>1.8247058209211051</v>
      </c>
    </row>
    <row r="64" spans="1:5" ht="12.75">
      <c r="A64">
        <f t="shared" si="4"/>
        <v>0.656</v>
      </c>
      <c r="B64">
        <f t="shared" si="5"/>
        <v>1.8800775146348734</v>
      </c>
      <c r="C64">
        <f t="shared" si="5"/>
        <v>1.877146141946507</v>
      </c>
      <c r="D64">
        <f t="shared" si="5"/>
        <v>1.85987626738552</v>
      </c>
      <c r="E64" s="4">
        <f t="shared" si="1"/>
        <v>1.8294880991527278</v>
      </c>
    </row>
    <row r="65" spans="1:5" ht="12.75">
      <c r="A65">
        <f t="shared" si="4"/>
        <v>0.657</v>
      </c>
      <c r="B65">
        <f t="shared" si="5"/>
        <v>1.8854505986986787</v>
      </c>
      <c r="C65">
        <f t="shared" si="5"/>
        <v>1.8824554936825366</v>
      </c>
      <c r="D65">
        <f t="shared" si="5"/>
        <v>1.8648624489192207</v>
      </c>
      <c r="E65" s="4">
        <f t="shared" si="1"/>
        <v>1.834304560989569</v>
      </c>
    </row>
    <row r="66" spans="1:5" ht="12.75">
      <c r="A66">
        <f t="shared" si="4"/>
        <v>0.658</v>
      </c>
      <c r="B66">
        <f t="shared" si="5"/>
        <v>1.8908661023839113</v>
      </c>
      <c r="C66">
        <f t="shared" si="5"/>
        <v>1.8878057599282725</v>
      </c>
      <c r="D66">
        <f t="shared" si="5"/>
        <v>1.8698832018312426</v>
      </c>
      <c r="E66" s="4">
        <f t="shared" si="1"/>
        <v>1.8391555646059028</v>
      </c>
    </row>
    <row r="67" spans="1:5" ht="12.75">
      <c r="A67">
        <f t="shared" si="4"/>
        <v>0.659</v>
      </c>
      <c r="B67">
        <f t="shared" si="5"/>
        <v>1.896324531524122</v>
      </c>
      <c r="C67">
        <f t="shared" si="5"/>
        <v>1.893197407325043</v>
      </c>
      <c r="D67">
        <f t="shared" si="5"/>
        <v>1.874938859638613</v>
      </c>
      <c r="E67" s="4">
        <f t="shared" si="1"/>
        <v>1.844041473276774</v>
      </c>
    </row>
    <row r="68" spans="1:5" ht="12.75">
      <c r="A68">
        <f aca="true" t="shared" si="6" ref="A68:A78">A67+$A$6</f>
        <v>0.66</v>
      </c>
      <c r="B68">
        <f aca="true" t="shared" si="7" ref="B68:D87">ABS(SQRT((4*B$4^2*$A68^2+($A68^2-B$3^2)^2)/(4*B$4^2*$A68^2*($A68^2-1+B$2*$A68^2)^2+(B$2*B$3^2*$A68^2-($A68^2-1)*($A68^2-B$3^2))^2)))</f>
        <v>1.9018264003157221</v>
      </c>
      <c r="C68">
        <f t="shared" si="7"/>
        <v>1.8986309097448706</v>
      </c>
      <c r="D68">
        <f t="shared" si="7"/>
        <v>1.8800297600627194</v>
      </c>
      <c r="E68" s="4">
        <f t="shared" si="1"/>
        <v>1.848962655468291</v>
      </c>
    </row>
    <row r="69" spans="1:5" ht="12.75">
      <c r="A69">
        <f t="shared" si="6"/>
        <v>0.661</v>
      </c>
      <c r="B69">
        <f t="shared" si="7"/>
        <v>1.9073722314940593</v>
      </c>
      <c r="C69">
        <f t="shared" si="7"/>
        <v>1.904106748430267</v>
      </c>
      <c r="D69">
        <f t="shared" si="7"/>
        <v>1.8851562450940518</v>
      </c>
      <c r="E69" s="4">
        <f t="shared" si="1"/>
        <v>1.853919484929814</v>
      </c>
    </row>
    <row r="70" spans="1:5" ht="12.75">
      <c r="A70">
        <f t="shared" si="6"/>
        <v>0.662</v>
      </c>
      <c r="B70">
        <f t="shared" si="7"/>
        <v>1.9129625565139963</v>
      </c>
      <c r="C70">
        <f t="shared" si="7"/>
        <v>1.9096254121372447</v>
      </c>
      <c r="D70">
        <f t="shared" si="7"/>
        <v>1.8903186610581277</v>
      </c>
      <c r="E70" s="4">
        <f t="shared" si="1"/>
        <v>1.8589123407880703</v>
      </c>
    </row>
    <row r="71" spans="1:5" ht="12.75">
      <c r="A71">
        <f t="shared" si="6"/>
        <v>0.663</v>
      </c>
      <c r="B71">
        <f t="shared" si="7"/>
        <v>1.9185979157351334</v>
      </c>
      <c r="C71">
        <f t="shared" si="7"/>
        <v>1.9151873972816387</v>
      </c>
      <c r="D71">
        <f t="shared" si="7"/>
        <v>1.8955173586826262</v>
      </c>
      <c r="E71" s="4">
        <f t="shared" si="1"/>
        <v>1.8639416076432644</v>
      </c>
    </row>
    <row r="72" spans="1:5" ht="12.75">
      <c r="A72">
        <f t="shared" si="6"/>
        <v>0.664</v>
      </c>
      <c r="B72">
        <f t="shared" si="7"/>
        <v>1.9242788586118105</v>
      </c>
      <c r="C72">
        <f t="shared" si="7"/>
        <v>1.9207932080888166</v>
      </c>
      <c r="D72">
        <f t="shared" si="7"/>
        <v>1.9007526931657566</v>
      </c>
      <c r="E72" s="4">
        <f aca="true" t="shared" si="8" ref="E72:E135">ABS(SQRT((4*E$4^2*$A72^2+($A72^2-E$3^2)^2)/(4*E$4^2*$A72^2*($A72^2-1+E$2*$A72^2)^2+(E$2*E$3^2*$A72^2-($A72^2-1)*($A72^2-E$3^2))^2)))</f>
        <v>1.8690076756672027</v>
      </c>
    </row>
    <row r="73" spans="1:5" ht="12.75">
      <c r="A73">
        <f t="shared" si="6"/>
        <v>0.665</v>
      </c>
      <c r="B73">
        <f t="shared" si="7"/>
        <v>1.9300059438880341</v>
      </c>
      <c r="C73">
        <f t="shared" si="7"/>
        <v>1.926443356746875</v>
      </c>
      <c r="D73">
        <f t="shared" si="7"/>
        <v>1.9060250242458885</v>
      </c>
      <c r="E73" s="4">
        <f t="shared" si="8"/>
        <v>1.874110940703509</v>
      </c>
    </row>
    <row r="74" spans="1:5" ht="12.75">
      <c r="A74">
        <f t="shared" si="6"/>
        <v>0.666</v>
      </c>
      <c r="B74">
        <f t="shared" si="7"/>
        <v>1.935779739797485</v>
      </c>
      <c r="C74">
        <f t="shared" si="7"/>
        <v>1.932138363563413</v>
      </c>
      <c r="D74">
        <f t="shared" si="7"/>
        <v>1.911334716272469</v>
      </c>
      <c r="E74" s="4">
        <f t="shared" si="8"/>
        <v>1.8792518043699573</v>
      </c>
    </row>
    <row r="75" spans="1:5" ht="12.75">
      <c r="A75">
        <f t="shared" si="6"/>
        <v>0.667</v>
      </c>
      <c r="B75">
        <f t="shared" si="7"/>
        <v>1.9416008242687552</v>
      </c>
      <c r="C75">
        <f t="shared" si="7"/>
        <v>1.9378787571259815</v>
      </c>
      <c r="D75">
        <f t="shared" si="7"/>
        <v>1.9166821382782593</v>
      </c>
      <c r="E75" s="4">
        <f t="shared" si="8"/>
        <v>1.8844306741629948</v>
      </c>
    </row>
    <row r="76" spans="1:5" ht="12.75">
      <c r="A76">
        <f t="shared" si="6"/>
        <v>0.668</v>
      </c>
      <c r="B76">
        <f t="shared" si="7"/>
        <v>1.94746978513598</v>
      </c>
      <c r="C76">
        <f t="shared" si="7"/>
        <v>1.943665074466301</v>
      </c>
      <c r="D76">
        <f t="shared" si="7"/>
        <v>1.922067664052911</v>
      </c>
      <c r="E76" s="4">
        <f t="shared" si="8"/>
        <v>1.889647963564488</v>
      </c>
    </row>
    <row r="77" spans="1:5" ht="12.75">
      <c r="A77">
        <f t="shared" si="6"/>
        <v>0.669</v>
      </c>
      <c r="B77">
        <f t="shared" si="7"/>
        <v>1.95338722035503</v>
      </c>
      <c r="C77">
        <f t="shared" si="7"/>
        <v>1.9494978612283616</v>
      </c>
      <c r="D77">
        <f t="shared" si="7"/>
        <v>1.9274916722179203</v>
      </c>
      <c r="E77" s="4">
        <f t="shared" si="8"/>
        <v>1.8949040921507603</v>
      </c>
    </row>
    <row r="78" spans="1:5" ht="12.75">
      <c r="A78">
        <f t="shared" si="6"/>
        <v>0.67</v>
      </c>
      <c r="B78">
        <f t="shared" si="7"/>
        <v>1.9593537382254345</v>
      </c>
      <c r="C78">
        <f t="shared" si="7"/>
        <v>1.9553776718404936</v>
      </c>
      <c r="D78">
        <f t="shared" si="7"/>
        <v>1.9329545463029787</v>
      </c>
      <c r="E78" s="4">
        <f t="shared" si="8"/>
        <v>1.9001994857039695</v>
      </c>
    </row>
    <row r="79" spans="1:5" ht="12.75">
      <c r="A79">
        <f aca="true" t="shared" si="9" ref="A79:A142">A78+$A$6</f>
        <v>0.671</v>
      </c>
      <c r="B79">
        <f t="shared" si="7"/>
        <v>1.9653699576182198</v>
      </c>
      <c r="C79">
        <f t="shared" si="7"/>
        <v>1.9613050696915386</v>
      </c>
      <c r="D79">
        <f t="shared" si="7"/>
        <v>1.9384566748237675</v>
      </c>
      <c r="E79" s="4">
        <f t="shared" si="8"/>
        <v>1.905534576325886</v>
      </c>
    </row>
    <row r="80" spans="1:5" ht="12.75">
      <c r="A80">
        <f t="shared" si="9"/>
        <v>0.672</v>
      </c>
      <c r="B80">
        <f t="shared" si="7"/>
        <v>1.971436508209841</v>
      </c>
      <c r="C80">
        <f t="shared" si="7"/>
        <v>1.9672806273112118</v>
      </c>
      <c r="D80">
        <f t="shared" si="7"/>
        <v>1.9439984513612076</v>
      </c>
      <c r="E80" s="4">
        <f t="shared" si="8"/>
        <v>1.9109098025541267</v>
      </c>
    </row>
    <row r="81" spans="1:5" ht="12.75">
      <c r="A81">
        <f t="shared" si="9"/>
        <v>0.673</v>
      </c>
      <c r="B81">
        <f t="shared" si="7"/>
        <v>1.9775540307224095</v>
      </c>
      <c r="C81">
        <f t="shared" si="7"/>
        <v>1.9733049265547884</v>
      </c>
      <c r="D81">
        <f t="shared" si="7"/>
        <v>1.949580274642214</v>
      </c>
      <c r="E81" s="4">
        <f t="shared" si="8"/>
        <v>1.91632560948091</v>
      </c>
    </row>
    <row r="82" spans="1:5" ht="12.75">
      <c r="A82">
        <f t="shared" si="9"/>
        <v>0.674</v>
      </c>
      <c r="B82">
        <f t="shared" si="7"/>
        <v>1.9837231771703971</v>
      </c>
      <c r="C82">
        <f t="shared" si="7"/>
        <v>1.9793785587922172</v>
      </c>
      <c r="D82">
        <f t="shared" si="7"/>
        <v>1.9552025486219722</v>
      </c>
      <c r="E82" s="4">
        <f t="shared" si="8"/>
        <v>1.9217824488743844</v>
      </c>
    </row>
    <row r="83" spans="1:5" ht="12.75">
      <c r="A83">
        <f t="shared" si="9"/>
        <v>0.675</v>
      </c>
      <c r="B83">
        <f t="shared" si="7"/>
        <v>1.9899446111140462</v>
      </c>
      <c r="C83">
        <f t="shared" si="7"/>
        <v>1.9855021251017986</v>
      </c>
      <c r="D83">
        <f t="shared" si="7"/>
        <v>1.9608656825677875</v>
      </c>
      <c r="E83" s="4">
        <f t="shared" si="8"/>
        <v>1.9272807793026088</v>
      </c>
    </row>
    <row r="84" spans="1:5" ht="12.75">
      <c r="A84">
        <f t="shared" si="9"/>
        <v>0.676</v>
      </c>
      <c r="B84">
        <f t="shared" si="7"/>
        <v>1.9962190079196835</v>
      </c>
      <c r="C84">
        <f t="shared" si="7"/>
        <v>1.991676236468545</v>
      </c>
      <c r="D84">
        <f t="shared" si="7"/>
        <v>1.9665700911445263</v>
      </c>
      <c r="E84" s="4">
        <f t="shared" si="8"/>
        <v>1.9328210662602323</v>
      </c>
    </row>
    <row r="85" spans="1:5" ht="12.75">
      <c r="A85">
        <f t="shared" si="9"/>
        <v>0.677</v>
      </c>
      <c r="B85">
        <f t="shared" si="7"/>
        <v>2.0025470550271582</v>
      </c>
      <c r="C85">
        <f t="shared" si="7"/>
        <v>1.99790151398735</v>
      </c>
      <c r="D85">
        <f t="shared" si="7"/>
        <v>1.9723161945016916</v>
      </c>
      <c r="E85" s="4">
        <f t="shared" si="8"/>
        <v>1.9384037822979572</v>
      </c>
    </row>
    <row r="86" spans="1:5" ht="12.75">
      <c r="A86">
        <f t="shared" si="9"/>
        <v>0.678</v>
      </c>
      <c r="B86">
        <f t="shared" si="7"/>
        <v>2.0089294522246472</v>
      </c>
      <c r="C86">
        <f t="shared" si="7"/>
        <v>2.0041785890711137</v>
      </c>
      <c r="D86">
        <f t="shared" si="7"/>
        <v>1.9781044183621712</v>
      </c>
      <c r="E86" s="4">
        <f t="shared" si="8"/>
        <v>1.9440294071548383</v>
      </c>
    </row>
    <row r="87" spans="1:5" ht="12.75">
      <c r="A87">
        <f t="shared" si="9"/>
        <v>0.679</v>
      </c>
      <c r="B87">
        <f t="shared" si="7"/>
        <v>2.015366911931055</v>
      </c>
      <c r="C87">
        <f t="shared" si="7"/>
        <v>2.0105081036639523</v>
      </c>
      <c r="D87">
        <f t="shared" si="7"/>
        <v>1.9839351941126906</v>
      </c>
      <c r="E87" s="4">
        <f t="shared" si="8"/>
        <v>1.9496984278935061</v>
      </c>
    </row>
    <row r="88" spans="1:5" ht="12.75">
      <c r="A88">
        <f t="shared" si="9"/>
        <v>0.68</v>
      </c>
      <c r="B88">
        <f aca="true" t="shared" si="10" ref="B88:D107">ABS(SQRT((4*B$4^2*$A88^2+($A88^2-B$3^2)^2)/(4*B$4^2*$A88^2*($A88^2-1+B$2*$A88^2)^2+(B$2*B$3^2*$A88^2-($A88^2-1)*($A88^2-B$3^2))^2)))</f>
        <v>2.021860159486256</v>
      </c>
      <c r="C88">
        <f t="shared" si="10"/>
        <v>2.016890710459635</v>
      </c>
      <c r="D88">
        <f t="shared" si="10"/>
        <v>1.9898089588960126</v>
      </c>
      <c r="E88" s="4">
        <f t="shared" si="8"/>
        <v>1.9554113390383658</v>
      </c>
    </row>
    <row r="89" spans="1:5" ht="12.75">
      <c r="A89">
        <f t="shared" si="9"/>
        <v>0.681</v>
      </c>
      <c r="B89">
        <f t="shared" si="10"/>
        <v>2.0284099334494363</v>
      </c>
      <c r="C89">
        <f t="shared" si="10"/>
        <v>2.0233270731254005</v>
      </c>
      <c r="D89">
        <f t="shared" si="10"/>
        <v>1.9957261557049186</v>
      </c>
      <c r="E89" s="4">
        <f t="shared" si="8"/>
        <v>1.9611686427168677</v>
      </c>
    </row>
    <row r="90" spans="1:5" ht="12.75">
      <c r="A90">
        <f t="shared" si="9"/>
        <v>0.682</v>
      </c>
      <c r="B90">
        <f t="shared" si="10"/>
        <v>2.0350169859058145</v>
      </c>
      <c r="C90">
        <f t="shared" si="10"/>
        <v>2.0298178665313045</v>
      </c>
      <c r="D90">
        <f t="shared" si="10"/>
        <v>2.001687233478021</v>
      </c>
      <c r="E90" s="4">
        <f t="shared" si="8"/>
        <v>1.9669708488039122</v>
      </c>
    </row>
    <row r="91" spans="1:5" ht="12.75">
      <c r="A91">
        <f t="shared" si="9"/>
        <v>0.683</v>
      </c>
      <c r="B91">
        <f t="shared" si="10"/>
        <v>2.041682082781987</v>
      </c>
      <c r="C91">
        <f t="shared" si="10"/>
        <v>2.0363637769852487</v>
      </c>
      <c r="D91">
        <f t="shared" si="10"/>
        <v>2.007692647197433</v>
      </c>
      <c r="E91" s="4">
        <f t="shared" si="8"/>
        <v>1.9728184750694713</v>
      </c>
    </row>
    <row r="92" spans="1:5" ht="12.75">
      <c r="A92">
        <f t="shared" si="9"/>
        <v>0.684</v>
      </c>
      <c r="B92">
        <f t="shared" si="10"/>
        <v>2.048406004170216</v>
      </c>
      <c r="C92">
        <f t="shared" si="10"/>
        <v>2.0429655024738644</v>
      </c>
      <c r="D92">
        <f t="shared" si="10"/>
        <v>2.013742857988353</v>
      </c>
      <c r="E92" s="4">
        <f t="shared" si="8"/>
        <v>1.978712047329504</v>
      </c>
    </row>
    <row r="93" spans="1:5" ht="12.75">
      <c r="A93">
        <f t="shared" si="9"/>
        <v>0.685</v>
      </c>
      <c r="B93">
        <f t="shared" si="10"/>
        <v>2.0551895446619435</v>
      </c>
      <c r="C93">
        <f t="shared" si="10"/>
        <v>2.049623752909404</v>
      </c>
      <c r="D93">
        <f t="shared" si="10"/>
        <v>2.0198383332205956</v>
      </c>
      <c r="E93" s="4">
        <f t="shared" si="8"/>
        <v>1.984652099600263</v>
      </c>
    </row>
    <row r="94" spans="1:5" ht="12.75">
      <c r="A94">
        <f t="shared" si="9"/>
        <v>0.686</v>
      </c>
      <c r="B94">
        <f t="shared" si="10"/>
        <v>2.062033513690834</v>
      </c>
      <c r="C94">
        <f t="shared" si="10"/>
        <v>2.056339250382824</v>
      </c>
      <c r="D94">
        <f t="shared" si="10"/>
        <v>2.025979546612123</v>
      </c>
      <c r="E94" s="4">
        <f t="shared" si="8"/>
        <v>1.990639174256056</v>
      </c>
    </row>
    <row r="95" spans="1:5" ht="12.75">
      <c r="A95">
        <f t="shared" si="9"/>
        <v>0.687</v>
      </c>
      <c r="B95">
        <f t="shared" si="10"/>
        <v>2.06893873588568</v>
      </c>
      <c r="C95">
        <f t="shared" si="10"/>
        <v>2.0631127294232354</v>
      </c>
      <c r="D95">
        <f t="shared" si="10"/>
        <v>2.032166978334614</v>
      </c>
      <c r="E95" s="4">
        <f t="shared" si="8"/>
        <v>1.9966738221905638</v>
      </c>
    </row>
    <row r="96" spans="1:5" ht="12.75">
      <c r="A96">
        <f t="shared" si="9"/>
        <v>0.6880000000000001</v>
      </c>
      <c r="B96">
        <f t="shared" si="10"/>
        <v>2.0759060514334946</v>
      </c>
      <c r="C96">
        <f t="shared" si="10"/>
        <v>2.069944937263893</v>
      </c>
      <c r="D96">
        <f t="shared" si="10"/>
        <v>2.038401115121121</v>
      </c>
      <c r="E96" s="4">
        <f t="shared" si="8"/>
        <v>2.002756602981804</v>
      </c>
    </row>
    <row r="97" spans="1:5" ht="12.75">
      <c r="A97">
        <f t="shared" si="9"/>
        <v>0.6890000000000001</v>
      </c>
      <c r="B97">
        <f t="shared" si="10"/>
        <v>2.0829363164531407</v>
      </c>
      <c r="C97">
        <f t="shared" si="10"/>
        <v>2.076836634114936</v>
      </c>
      <c r="D97">
        <f t="shared" si="10"/>
        <v>2.0446824503758654</v>
      </c>
      <c r="E97" s="4">
        <f t="shared" si="8"/>
        <v>2.0088880850608284</v>
      </c>
    </row>
    <row r="98" spans="1:5" ht="12.75">
      <c r="A98">
        <f t="shared" si="9"/>
        <v>0.6900000000000001</v>
      </c>
      <c r="B98">
        <f t="shared" si="10"/>
        <v>2.0900304033798576</v>
      </c>
      <c r="C98">
        <f t="shared" si="10"/>
        <v>2.083788593443054</v>
      </c>
      <c r="D98">
        <f t="shared" si="10"/>
        <v>2.0510114842862177</v>
      </c>
      <c r="E98" s="4">
        <f t="shared" si="8"/>
        <v>2.0150688458842527</v>
      </c>
    </row>
    <row r="99" spans="1:5" ht="12.75">
      <c r="A99">
        <f t="shared" si="9"/>
        <v>0.6910000000000001</v>
      </c>
      <c r="B99">
        <f t="shared" si="10"/>
        <v>2.097189201361051</v>
      </c>
      <c r="C99">
        <f t="shared" si="10"/>
        <v>2.09080160225829</v>
      </c>
      <c r="D99">
        <f t="shared" si="10"/>
        <v>2.0573887239369126</v>
      </c>
      <c r="E99" s="4">
        <f t="shared" si="8"/>
        <v>2.02129947211071</v>
      </c>
    </row>
    <row r="100" spans="1:5" ht="12.75">
      <c r="A100">
        <f t="shared" si="9"/>
        <v>0.6920000000000001</v>
      </c>
      <c r="B100">
        <f t="shared" si="10"/>
        <v>2.104413616663749</v>
      </c>
      <c r="C100">
        <f t="shared" si="10"/>
        <v>2.09787646140819</v>
      </c>
      <c r="D100">
        <f t="shared" si="10"/>
        <v>2.0638146834265507</v>
      </c>
      <c r="E100" s="4">
        <f t="shared" si="8"/>
        <v>2.027580559781339</v>
      </c>
    </row>
    <row r="101" spans="1:5" ht="12.75">
      <c r="A101">
        <f t="shared" si="9"/>
        <v>0.6930000000000001</v>
      </c>
      <c r="B101">
        <f t="shared" si="10"/>
        <v>2.111704573094109</v>
      </c>
      <c r="C101">
        <f t="shared" si="10"/>
        <v>2.10501398587951</v>
      </c>
      <c r="D101">
        <f t="shared" si="10"/>
        <v>2.0702898839864434</v>
      </c>
      <c r="E101" s="4">
        <f t="shared" si="8"/>
        <v>2.0339127145043996</v>
      </c>
    </row>
    <row r="102" spans="1:5" ht="12.75">
      <c r="A102">
        <f t="shared" si="9"/>
        <v>0.6940000000000001</v>
      </c>
      <c r="B102">
        <f t="shared" si="10"/>
        <v>2.1190630124294163</v>
      </c>
      <c r="C102">
        <f t="shared" si="10"/>
        <v>2.112215005107702</v>
      </c>
      <c r="D102">
        <f t="shared" si="10"/>
        <v>2.0768148541018494</v>
      </c>
      <c r="E102" s="4">
        <f t="shared" si="8"/>
        <v>2.040296551644125</v>
      </c>
    </row>
    <row r="103" spans="1:5" ht="12.75">
      <c r="A103">
        <f t="shared" si="9"/>
        <v>0.6950000000000001</v>
      </c>
      <c r="B103">
        <f t="shared" si="10"/>
        <v>2.126489894862999</v>
      </c>
      <c r="C103">
        <f t="shared" si="10"/>
        <v>2.119480363294424</v>
      </c>
      <c r="D103">
        <f t="shared" si="10"/>
        <v>2.083390129635671</v>
      </c>
      <c r="E103" s="4">
        <f t="shared" si="8"/>
        <v>2.046732696513926</v>
      </c>
    </row>
    <row r="104" spans="1:5" ht="12.75">
      <c r="A104">
        <f t="shared" si="9"/>
        <v>0.6960000000000001</v>
      </c>
      <c r="B104">
        <f t="shared" si="10"/>
        <v>2.133986199462508</v>
      </c>
      <c r="C104">
        <f t="shared" si="10"/>
        <v>2.1268109197332814</v>
      </c>
      <c r="D104">
        <f t="shared" si="10"/>
        <v>2.090016253954649</v>
      </c>
      <c r="E104" s="4">
        <f t="shared" si="8"/>
        <v>2.0532217845740446</v>
      </c>
    </row>
    <row r="105" spans="1:5" ht="12.75">
      <c r="A105">
        <f t="shared" si="9"/>
        <v>0.6970000000000001</v>
      </c>
      <c r="B105">
        <f t="shared" si="10"/>
        <v>2.1415529246420535</v>
      </c>
      <c r="C105">
        <f t="shared" si="10"/>
        <v>2.1342075491440764</v>
      </c>
      <c r="D105">
        <f t="shared" si="10"/>
        <v>2.0966937780581323</v>
      </c>
      <c r="E105" s="4">
        <f t="shared" si="8"/>
        <v>2.059764461633788</v>
      </c>
    </row>
    <row r="106" spans="1:5" ht="12.75">
      <c r="A106">
        <f t="shared" si="9"/>
        <v>0.6980000000000001</v>
      </c>
      <c r="B106">
        <f t="shared" si="10"/>
        <v>2.1491910886486694</v>
      </c>
      <c r="C106">
        <f t="shared" si="10"/>
        <v>2.141671142015793</v>
      </c>
      <c r="D106">
        <f t="shared" si="10"/>
        <v>2.103423260709471</v>
      </c>
      <c r="E106" s="4">
        <f t="shared" si="8"/>
        <v>2.0663613840584447</v>
      </c>
    </row>
    <row r="107" spans="1:5" ht="12.75">
      <c r="A107">
        <f t="shared" si="9"/>
        <v>0.6990000000000001</v>
      </c>
      <c r="B107">
        <f t="shared" si="10"/>
        <v>2.1569017300636375</v>
      </c>
      <c r="C107">
        <f t="shared" si="10"/>
        <v>2.149202604958605</v>
      </c>
      <c r="D107">
        <f t="shared" si="10"/>
        <v>2.110205268570113</v>
      </c>
      <c r="E107" s="4">
        <f t="shared" si="8"/>
        <v>2.073013218981027</v>
      </c>
    </row>
    <row r="108" spans="1:5" ht="12.75">
      <c r="A108">
        <f t="shared" si="9"/>
        <v>0.7000000000000001</v>
      </c>
      <c r="B108">
        <f aca="true" t="shared" si="11" ref="B108:D127">ABS(SQRT((4*B$4^2*$A108^2+($A108^2-B$3^2)^2)/(4*B$4^2*$A108^2*($A108^2-1+B$2*$A108^2)^2+(B$2*B$3^2*$A108^2-($A108^2-1)*($A108^2-B$3^2))^2)))</f>
        <v>2.164685908319186</v>
      </c>
      <c r="C108">
        <f t="shared" si="11"/>
        <v>2.156802861065147</v>
      </c>
      <c r="D108">
        <f t="shared" si="11"/>
        <v>2.117040376336437</v>
      </c>
      <c r="E108" s="4">
        <f t="shared" si="8"/>
        <v>2.0797206445189342</v>
      </c>
    </row>
    <row r="109" spans="1:5" ht="12.75">
      <c r="A109">
        <f t="shared" si="9"/>
        <v>0.7010000000000001</v>
      </c>
      <c r="B109">
        <f t="shared" si="11"/>
        <v>2.1725447042311288</v>
      </c>
      <c r="C109">
        <f t="shared" si="11"/>
        <v>2.1644728502813524</v>
      </c>
      <c r="D109">
        <f t="shared" si="11"/>
        <v>2.123929166879421</v>
      </c>
      <c r="E109" s="4">
        <f t="shared" si="8"/>
        <v>2.0864843499956875</v>
      </c>
    </row>
    <row r="110" spans="1:5" ht="12.75">
      <c r="A110">
        <f t="shared" si="9"/>
        <v>0.7020000000000001</v>
      </c>
      <c r="B110">
        <f t="shared" si="11"/>
        <v>2.1804792205480243</v>
      </c>
      <c r="C110">
        <f t="shared" si="11"/>
        <v>2.1722135297871374</v>
      </c>
      <c r="D110">
        <f t="shared" si="11"/>
        <v>2.130872231387193</v>
      </c>
      <c r="E110" s="4">
        <f t="shared" si="8"/>
        <v>2.0933050361678656</v>
      </c>
    </row>
    <row r="111" spans="1:5" ht="12.75">
      <c r="A111">
        <f t="shared" si="9"/>
        <v>0.7030000000000001</v>
      </c>
      <c r="B111">
        <f t="shared" si="11"/>
        <v>2.1884905825174523</v>
      </c>
      <c r="C111">
        <f t="shared" si="11"/>
        <v>2.180025874387229</v>
      </c>
      <c r="D111">
        <f t="shared" si="11"/>
        <v>2.1378701695105438</v>
      </c>
      <c r="E111" s="4">
        <f t="shared" si="8"/>
        <v>2.1001834154573653</v>
      </c>
    </row>
    <row r="112" spans="1:5" ht="12.75">
      <c r="A112">
        <f t="shared" si="9"/>
        <v>0.7040000000000001</v>
      </c>
      <c r="B112">
        <f t="shared" si="11"/>
        <v>2.1965799384700304</v>
      </c>
      <c r="C112">
        <f t="shared" si="11"/>
        <v>2.1879108769124427</v>
      </c>
      <c r="D112">
        <f t="shared" si="11"/>
        <v>2.144923589511456</v>
      </c>
      <c r="E112" s="4">
        <f t="shared" si="8"/>
        <v>2.1071202121891317</v>
      </c>
    </row>
    <row r="113" spans="1:5" ht="12.75">
      <c r="A113">
        <f t="shared" si="9"/>
        <v>0.7050000000000001</v>
      </c>
      <c r="B113">
        <f t="shared" si="11"/>
        <v>2.2047484604218432</v>
      </c>
      <c r="C113">
        <f t="shared" si="11"/>
        <v>2.1958695486317374</v>
      </c>
      <c r="D113">
        <f t="shared" si="11"/>
        <v>2.152033108414754</v>
      </c>
      <c r="E113" s="4">
        <f t="shared" si="8"/>
        <v>2.114116162834512</v>
      </c>
    </row>
    <row r="114" spans="1:5" ht="12.75">
      <c r="A114">
        <f t="shared" si="9"/>
        <v>0.7060000000000001</v>
      </c>
      <c r="B114">
        <f t="shared" si="11"/>
        <v>2.212997344695945</v>
      </c>
      <c r="C114">
        <f t="shared" si="11"/>
        <v>2.203902919675371</v>
      </c>
      <c r="D114">
        <f t="shared" si="11"/>
        <v>2.1591993521629136</v>
      </c>
      <c r="E114" s="4">
        <f t="shared" si="8"/>
        <v>2.121172016260357</v>
      </c>
    </row>
    <row r="115" spans="1:5" ht="12.75">
      <c r="A115">
        <f t="shared" si="9"/>
        <v>0.7070000000000001</v>
      </c>
      <c r="B115">
        <f t="shared" si="11"/>
        <v>2.2213278125636564</v>
      </c>
      <c r="C115">
        <f t="shared" si="11"/>
        <v>2.2120120394694913</v>
      </c>
      <c r="D115">
        <f t="shared" si="11"/>
        <v>2.1664229557741357</v>
      </c>
      <c r="E115" s="4">
        <f t="shared" si="8"/>
        <v>2.128288533984041</v>
      </c>
    </row>
    <row r="116" spans="1:5" ht="12.75">
      <c r="A116">
        <f t="shared" si="9"/>
        <v>0.7080000000000001</v>
      </c>
      <c r="B116">
        <f t="shared" si="11"/>
        <v>2.2297411109064056</v>
      </c>
      <c r="C116">
        <f t="shared" si="11"/>
        <v>2.2201979771825306</v>
      </c>
      <c r="D116">
        <f t="shared" si="11"/>
        <v>2.173704563503749</v>
      </c>
      <c r="E116" s="4">
        <f t="shared" si="8"/>
        <v>2.135466490434544</v>
      </c>
    </row>
    <row r="117" spans="1:5" ht="12.75">
      <c r="A117">
        <f t="shared" si="9"/>
        <v>0.7090000000000001</v>
      </c>
      <c r="B117">
        <f t="shared" si="11"/>
        <v>2.238238512898864</v>
      </c>
      <c r="C117">
        <f t="shared" si="11"/>
        <v>2.228461822183752</v>
      </c>
      <c r="D117">
        <f t="shared" si="11"/>
        <v>2.1810448290090307</v>
      </c>
      <c r="E117" s="4">
        <f t="shared" si="8"/>
        <v>2.1427066732197644</v>
      </c>
    </row>
    <row r="118" spans="1:5" ht="12.75">
      <c r="A118">
        <f t="shared" si="9"/>
        <v>0.7100000000000001</v>
      </c>
      <c r="B118">
        <f t="shared" si="11"/>
        <v>2.24682131871421</v>
      </c>
      <c r="C118">
        <f t="shared" si="11"/>
        <v>2.2368046845143317</v>
      </c>
      <c r="D118">
        <f t="shared" si="11"/>
        <v>2.188444415517521</v>
      </c>
      <c r="E118" s="4">
        <f t="shared" si="8"/>
        <v>2.1500098834002133</v>
      </c>
    </row>
    <row r="119" spans="1:5" ht="12.75">
      <c r="A119">
        <f t="shared" si="9"/>
        <v>0.7110000000000001</v>
      </c>
      <c r="B119">
        <f t="shared" si="11"/>
        <v>2.255490856252342</v>
      </c>
      <c r="C119">
        <f t="shared" si="11"/>
        <v>2.2452276953713697</v>
      </c>
      <c r="D119">
        <f t="shared" si="11"/>
        <v>2.195903995998928</v>
      </c>
      <c r="E119" s="4">
        <f t="shared" si="8"/>
        <v>2.1573769357692694</v>
      </c>
    </row>
    <row r="120" spans="1:5" ht="12.75">
      <c r="A120">
        <f t="shared" si="9"/>
        <v>0.7120000000000001</v>
      </c>
      <c r="B120">
        <f t="shared" si="11"/>
        <v>2.2642484818919306</v>
      </c>
      <c r="C120">
        <f t="shared" si="11"/>
        <v>2.253732007605222</v>
      </c>
      <c r="D120">
        <f t="shared" si="11"/>
        <v>2.2034242533407027</v>
      </c>
      <c r="E120" s="4">
        <f t="shared" si="8"/>
        <v>2.164808659140165</v>
      </c>
    </row>
    <row r="121" spans="1:5" ht="12.75">
      <c r="A121">
        <f t="shared" si="9"/>
        <v>0.7130000000000001</v>
      </c>
      <c r="B121">
        <f t="shared" si="11"/>
        <v>2.2730955812672287</v>
      </c>
      <c r="C121">
        <f t="shared" si="11"/>
        <v>2.262318796230581</v>
      </c>
      <c r="D121">
        <f t="shared" si="11"/>
        <v>2.2110058805273756</v>
      </c>
      <c r="E121" s="4">
        <f t="shared" si="8"/>
        <v>2.1723058966398767</v>
      </c>
    </row>
    <row r="122" spans="1:5" ht="12.75">
      <c r="A122">
        <f t="shared" si="9"/>
        <v>0.7140000000000001</v>
      </c>
      <c r="B122">
        <f t="shared" si="11"/>
        <v>2.282033570070587</v>
      </c>
      <c r="C122">
        <f t="shared" si="11"/>
        <v>2.2709892589517313</v>
      </c>
      <c r="D122">
        <f t="shared" si="11"/>
        <v>2.2186495808237567</v>
      </c>
      <c r="E122" s="4">
        <f t="shared" si="8"/>
        <v>2.179869506010104</v>
      </c>
    </row>
    <row r="123" spans="1:5" ht="12.75">
      <c r="A123">
        <f t="shared" si="9"/>
        <v>0.7150000000000001</v>
      </c>
      <c r="B123">
        <f t="shared" si="11"/>
        <v>2.2910638948816864</v>
      </c>
      <c r="C123">
        <f t="shared" si="11"/>
        <v>2.2797446167024207</v>
      </c>
      <c r="D123">
        <f t="shared" si="11"/>
        <v>2.226356067962082</v>
      </c>
      <c r="E123" s="4">
        <f t="shared" si="8"/>
        <v>2.1875003599155276</v>
      </c>
    </row>
    <row r="124" spans="1:5" ht="12.75">
      <c r="A124">
        <f t="shared" si="9"/>
        <v>0.7160000000000001</v>
      </c>
      <c r="B124">
        <f t="shared" si="11"/>
        <v>2.300188034024535</v>
      </c>
      <c r="C124">
        <f t="shared" si="11"/>
        <v>2.2885861142008257</v>
      </c>
      <c r="D124">
        <f t="shared" si="11"/>
        <v>2.23412606633322</v>
      </c>
      <c r="E124" s="4">
        <f t="shared" si="8"/>
        <v>2.195199346259537</v>
      </c>
    </row>
    <row r="125" spans="1:5" ht="12.75">
      <c r="A125">
        <f t="shared" si="9"/>
        <v>0.7170000000000001</v>
      </c>
      <c r="B125">
        <f t="shared" si="11"/>
        <v>2.309407498453309</v>
      </c>
      <c r="C125">
        <f t="shared" si="11"/>
        <v>2.297515020520064</v>
      </c>
      <c r="D125">
        <f t="shared" si="11"/>
        <v>2.2419603111820265</v>
      </c>
      <c r="E125" s="4">
        <f t="shared" si="8"/>
        <v>2.202967368507622</v>
      </c>
    </row>
    <row r="126" spans="1:5" ht="12.75">
      <c r="A126">
        <f t="shared" si="9"/>
        <v>0.7180000000000001</v>
      </c>
      <c r="B126">
        <f t="shared" si="11"/>
        <v>2.318723832668192</v>
      </c>
      <c r="C126">
        <f t="shared" si="11"/>
        <v>2.3065326296747726</v>
      </c>
      <c r="D126">
        <f t="shared" si="11"/>
        <v>2.249859548806957</v>
      </c>
      <c r="E126" s="4">
        <f t="shared" si="8"/>
        <v>2.210805346018634</v>
      </c>
    </row>
    <row r="127" spans="1:5" ht="12.75">
      <c r="A127">
        <f t="shared" si="9"/>
        <v>0.7190000000000001</v>
      </c>
      <c r="B127">
        <f t="shared" si="11"/>
        <v>2.328138615662408</v>
      </c>
      <c r="C127">
        <f t="shared" si="11"/>
        <v>2.3156402612242424</v>
      </c>
      <c r="D127">
        <f t="shared" si="11"/>
        <v>2.2578245367640526</v>
      </c>
      <c r="E127" s="4">
        <f t="shared" si="8"/>
        <v>2.21871421438413</v>
      </c>
    </row>
    <row r="128" spans="1:5" ht="12.75">
      <c r="A128">
        <f t="shared" si="9"/>
        <v>0.7200000000000001</v>
      </c>
      <c r="B128">
        <f aca="true" t="shared" si="12" ref="B128:D147">ABS(SQRT((4*B$4^2*$A128^2+($A128^2-B$3^2)^2)/(4*B$4^2*$A128^2*($A128^2-1+B$2*$A128^2)^2+(B$2*B$3^2*$A128^2-($A128^2-1)*($A128^2-B$3^2))^2)))</f>
        <v>2.3376534619016853</v>
      </c>
      <c r="C128">
        <f t="shared" si="12"/>
        <v>2.3248392608926527</v>
      </c>
      <c r="D128">
        <f t="shared" si="12"/>
        <v>2.2658560440753908</v>
      </c>
      <c r="E128" s="4">
        <f t="shared" si="8"/>
        <v>2.226694925776001</v>
      </c>
    </row>
    <row r="129" spans="1:5" ht="12.75">
      <c r="A129">
        <f t="shared" si="9"/>
        <v>0.7210000000000001</v>
      </c>
      <c r="B129">
        <f t="shared" si="12"/>
        <v>2.347270022337473</v>
      </c>
      <c r="C129">
        <f t="shared" si="12"/>
        <v>2.334131001206951</v>
      </c>
      <c r="D129">
        <f t="shared" si="12"/>
        <v>2.273954851442137</v>
      </c>
      <c r="E129" s="4">
        <f t="shared" si="8"/>
        <v>2.2347484493026233</v>
      </c>
    </row>
    <row r="130" spans="1:5" ht="12.75">
      <c r="A130">
        <f t="shared" si="9"/>
        <v>0.7220000000000001</v>
      </c>
      <c r="B130">
        <f t="shared" si="12"/>
        <v>2.3569899854552667</v>
      </c>
      <c r="C130">
        <f t="shared" si="12"/>
        <v>2.3435168821529313</v>
      </c>
      <c r="D130">
        <f t="shared" si="12"/>
        <v>2.2821217514622942</v>
      </c>
      <c r="E130" s="4">
        <f t="shared" si="8"/>
        <v>2.242875771373737</v>
      </c>
    </row>
    <row r="131" spans="1:5" ht="12.75">
      <c r="A131">
        <f t="shared" si="9"/>
        <v>0.7230000000000001</v>
      </c>
      <c r="B131">
        <f t="shared" si="12"/>
        <v>2.3668150783594792</v>
      </c>
      <c r="C131">
        <f t="shared" si="12"/>
        <v>2.3529983318501233</v>
      </c>
      <c r="D131">
        <f t="shared" si="12"/>
        <v>2.290357548853286</v>
      </c>
      <c r="E131" s="4">
        <f t="shared" si="8"/>
        <v>2.2510778960742996</v>
      </c>
    </row>
    <row r="132" spans="1:5" ht="12.75">
      <c r="A132">
        <f t="shared" si="9"/>
        <v>0.7240000000000001</v>
      </c>
      <c r="B132">
        <f t="shared" si="12"/>
        <v>2.376747067896358</v>
      </c>
      <c r="C132">
        <f t="shared" si="12"/>
        <v>2.3625768072460716</v>
      </c>
      <c r="D132">
        <f t="shared" si="12"/>
        <v>2.2986630606794862</v>
      </c>
      <c r="E132" s="4">
        <f t="shared" si="8"/>
        <v>2.2593558455475495</v>
      </c>
    </row>
    <row r="133" spans="1:5" ht="12.75">
      <c r="A133">
        <f t="shared" si="9"/>
        <v>0.7250000000000001</v>
      </c>
      <c r="B133">
        <f t="shared" si="12"/>
        <v>2.3867877618165068</v>
      </c>
      <c r="C133">
        <f t="shared" si="12"/>
        <v>2.3722537948306592</v>
      </c>
      <c r="D133">
        <f t="shared" si="12"/>
        <v>2.3070391165848267</v>
      </c>
      <c r="E133" s="4">
        <f t="shared" si="8"/>
        <v>2.2677106603875163</v>
      </c>
    </row>
    <row r="134" spans="1:5" ht="12.75">
      <c r="A134">
        <f t="shared" si="9"/>
        <v>0.7260000000000001</v>
      </c>
      <c r="B134">
        <f t="shared" si="12"/>
        <v>2.3969390099786696</v>
      </c>
      <c r="C134">
        <f t="shared" si="12"/>
        <v>2.3820308113711044</v>
      </c>
      <c r="D134">
        <f t="shared" si="12"/>
        <v>2.3154865590306164</v>
      </c>
      <c r="E134" s="4">
        <f t="shared" si="8"/>
        <v>2.276143400041239</v>
      </c>
    </row>
    <row r="135" spans="1:5" ht="12.75">
      <c r="A135">
        <f t="shared" si="9"/>
        <v>0.7270000000000001</v>
      </c>
      <c r="B135">
        <f t="shared" si="12"/>
        <v>2.407202705596489</v>
      </c>
      <c r="C135">
        <f t="shared" si="12"/>
        <v>2.3919094046683242</v>
      </c>
      <c r="D135">
        <f t="shared" si="12"/>
        <v>2.324006243538701</v>
      </c>
      <c r="E135" s="4">
        <f t="shared" si="8"/>
        <v>2.284655143220942</v>
      </c>
    </row>
    <row r="136" spans="1:5" ht="12.75">
      <c r="A136">
        <f t="shared" si="9"/>
        <v>0.7280000000000001</v>
      </c>
      <c r="B136">
        <f t="shared" si="12"/>
        <v>2.417580786530045</v>
      </c>
      <c r="C136">
        <f t="shared" si="12"/>
        <v>2.4018911543353467</v>
      </c>
      <c r="D136">
        <f t="shared" si="12"/>
        <v>2.3325990389401063</v>
      </c>
      <c r="E136" s="4">
        <f aca="true" t="shared" si="13" ref="E136:E199">ABS(SQRT((4*E$4^2*$A136^2+($A136^2-E$3^2)^2)/(4*E$4^2*$A136^2*($A136^2-1+E$2*$A136^2)^2+(E$2*E$3^2*$A136^2-($A136^2-1)*($A136^2-E$3^2))^2)))</f>
        <v>2.293246988326432</v>
      </c>
    </row>
    <row r="137" spans="1:5" ht="12.75">
      <c r="A137">
        <f t="shared" si="9"/>
        <v>0.7290000000000001</v>
      </c>
      <c r="B137">
        <f t="shared" si="12"/>
        <v>2.428075236624076</v>
      </c>
      <c r="C137">
        <f t="shared" si="12"/>
        <v>2.4119776725985096</v>
      </c>
      <c r="D137">
        <f t="shared" si="12"/>
        <v>2.341265827629308</v>
      </c>
      <c r="E137" s="4">
        <f t="shared" si="13"/>
        <v>2.3019200538780002</v>
      </c>
    </row>
    <row r="138" spans="1:5" ht="12.75">
      <c r="A138">
        <f t="shared" si="9"/>
        <v>0.7300000000000001</v>
      </c>
      <c r="B138">
        <f t="shared" si="12"/>
        <v>2.4386880870948406</v>
      </c>
      <c r="C138">
        <f t="shared" si="12"/>
        <v>2.422170605122176</v>
      </c>
      <c r="D138">
        <f t="shared" si="12"/>
        <v>2.3500075058242667</v>
      </c>
      <c r="E138" s="4">
        <f t="shared" si="13"/>
        <v>2.310675478960088</v>
      </c>
    </row>
    <row r="139" spans="1:5" ht="12.75">
      <c r="A139">
        <f t="shared" si="9"/>
        <v>0.7310000000000001</v>
      </c>
      <c r="B139">
        <f t="shared" si="12"/>
        <v>2.44942141796774</v>
      </c>
      <c r="C139">
        <f t="shared" si="12"/>
        <v>2.432471631857762</v>
      </c>
      <c r="D139">
        <f t="shared" si="12"/>
        <v>2.3588249838323936</v>
      </c>
      <c r="E139" s="4">
        <f t="shared" si="13"/>
        <v>2.3195144236760106</v>
      </c>
    </row>
    <row r="140" spans="1:5" ht="12.75">
      <c r="A140">
        <f t="shared" si="9"/>
        <v>0.7320000000000001</v>
      </c>
      <c r="B140">
        <f t="shared" si="12"/>
        <v>2.460277359567848</v>
      </c>
      <c r="C140">
        <f t="shared" si="12"/>
        <v>2.4428824679178662</v>
      </c>
      <c r="D140">
        <f t="shared" si="12"/>
        <v>2.3677191863225944</v>
      </c>
      <c r="E140" s="4">
        <f t="shared" si="13"/>
        <v>2.3284380696140445</v>
      </c>
    </row>
    <row r="141" spans="1:5" ht="12.75">
      <c r="A141">
        <f t="shared" si="9"/>
        <v>0.7330000000000001</v>
      </c>
      <c r="B141">
        <f t="shared" si="12"/>
        <v>2.4712580940656546</v>
      </c>
      <c r="C141">
        <f t="shared" si="12"/>
        <v>2.4534048644763256</v>
      </c>
      <c r="D141">
        <f t="shared" si="12"/>
        <v>2.376691052603539</v>
      </c>
      <c r="E141" s="4">
        <f t="shared" si="13"/>
        <v>2.337447620325142</v>
      </c>
    </row>
    <row r="142" spans="1:5" ht="12.75">
      <c r="A142">
        <f t="shared" si="9"/>
        <v>0.7340000000000001</v>
      </c>
      <c r="B142">
        <f t="shared" si="12"/>
        <v>2.482365857080441</v>
      </c>
      <c r="C142">
        <f t="shared" si="12"/>
        <v>2.464040609695087</v>
      </c>
      <c r="D142">
        <f t="shared" si="12"/>
        <v>2.3857415369083546</v>
      </c>
      <c r="E142" s="4">
        <f t="shared" si="13"/>
        <v>2.3465443018126284</v>
      </c>
    </row>
    <row r="143" spans="1:5" ht="12.75">
      <c r="A143">
        <f aca="true" t="shared" si="14" ref="A143:A206">A142+$A$6</f>
        <v>0.7350000000000001</v>
      </c>
      <c r="B143">
        <f t="shared" si="12"/>
        <v>2.4936029393437877</v>
      </c>
      <c r="C143">
        <f t="shared" si="12"/>
        <v>2.474791529678753</v>
      </c>
      <c r="D143">
        <f t="shared" si="12"/>
        <v>2.394871608685878</v>
      </c>
      <c r="E143" s="4">
        <f t="shared" si="13"/>
        <v>2.3557293630341514</v>
      </c>
    </row>
    <row r="144" spans="1:5" ht="12.75">
      <c r="A144">
        <f t="shared" si="14"/>
        <v>0.7360000000000001</v>
      </c>
      <c r="B144">
        <f t="shared" si="12"/>
        <v>2.5049716884258904</v>
      </c>
      <c r="C144">
        <f t="shared" si="12"/>
        <v>2.485659489457739</v>
      </c>
      <c r="D144">
        <f t="shared" si="12"/>
        <v>2.4040822528986596</v>
      </c>
      <c r="E144" s="4">
        <f t="shared" si="13"/>
        <v>2.365004076416235</v>
      </c>
    </row>
    <row r="145" spans="1:5" ht="12.75">
      <c r="A145">
        <f t="shared" si="14"/>
        <v>0.7370000000000001</v>
      </c>
      <c r="B145">
        <f t="shared" si="12"/>
        <v>2.516474510527459</v>
      </c>
      <c r="C145">
        <f t="shared" si="12"/>
        <v>2.4966463940010093</v>
      </c>
      <c r="D145">
        <f t="shared" si="12"/>
        <v>2.413374470327896</v>
      </c>
      <c r="E145" s="4">
        <f t="shared" si="13"/>
        <v>2.374369738381756</v>
      </c>
    </row>
    <row r="146" spans="1:5" ht="12.75">
      <c r="A146">
        <f t="shared" si="14"/>
        <v>0.7380000000000001</v>
      </c>
      <c r="B146">
        <f t="shared" si="12"/>
        <v>2.528113872340145</v>
      </c>
      <c r="C146">
        <f t="shared" si="12"/>
        <v>2.5077541892593653</v>
      </c>
      <c r="D146">
        <f t="shared" si="12"/>
        <v>2.422749277885482</v>
      </c>
      <c r="E146" s="4">
        <f t="shared" si="13"/>
        <v>2.3838276698906835</v>
      </c>
    </row>
    <row r="147" spans="1:5" ht="12.75">
      <c r="A147">
        <f t="shared" si="14"/>
        <v>0.7390000000000001</v>
      </c>
      <c r="B147">
        <f t="shared" si="12"/>
        <v>2.5398923029785574</v>
      </c>
      <c r="C147">
        <f t="shared" si="12"/>
        <v>2.5189848632403162</v>
      </c>
      <c r="D147">
        <f t="shared" si="12"/>
        <v>2.432207708933357</v>
      </c>
      <c r="E147" s="4">
        <f t="shared" si="13"/>
        <v>2.393379216994424</v>
      </c>
    </row>
    <row r="148" spans="1:5" ht="12.75">
      <c r="A148">
        <f t="shared" si="14"/>
        <v>0.7400000000000001</v>
      </c>
      <c r="B148">
        <f aca="true" t="shared" si="15" ref="B148:D167">ABS(SQRT((4*B$4^2*$A148^2+($A148^2-B$3^2)^2)/(4*B$4^2*$A148^2*($A148^2-1+B$2*$A148^2)^2+(B$2*B$3^2*$A148^2-($A148^2-1)*($A148^2-B$3^2))^2)))</f>
        <v>2.551812395987136</v>
      </c>
      <c r="C148">
        <f t="shared" si="15"/>
        <v>2.5303404471156035</v>
      </c>
      <c r="D148">
        <f t="shared" si="15"/>
        <v>2.441750813610359</v>
      </c>
      <c r="E148" s="4">
        <f t="shared" si="13"/>
        <v>2.4030257514041367</v>
      </c>
    </row>
    <row r="149" spans="1:5" ht="12.75">
      <c r="A149">
        <f t="shared" si="14"/>
        <v>0.7410000000000001</v>
      </c>
      <c r="B149">
        <f t="shared" si="15"/>
        <v>2.5638768114252666</v>
      </c>
      <c r="C149">
        <f t="shared" si="15"/>
        <v>2.5418230163624673</v>
      </c>
      <c r="D149">
        <f t="shared" si="15"/>
        <v>2.451379659166787</v>
      </c>
      <c r="E149" s="4">
        <f t="shared" si="13"/>
        <v>2.4127686710733696</v>
      </c>
    </row>
    <row r="150" spans="1:5" ht="12.75">
      <c r="A150">
        <f t="shared" si="14"/>
        <v>0.7420000000000001</v>
      </c>
      <c r="B150">
        <f t="shared" si="15"/>
        <v>2.576088278034252</v>
      </c>
      <c r="C150">
        <f t="shared" si="15"/>
        <v>2.553434691939809</v>
      </c>
      <c r="D150">
        <f t="shared" si="15"/>
        <v>2.461095330306869</v>
      </c>
      <c r="E150" s="4">
        <f t="shared" si="13"/>
        <v>2.422609400795396</v>
      </c>
    </row>
    <row r="151" spans="1:5" ht="12.75">
      <c r="A151">
        <f t="shared" si="14"/>
        <v>0.7430000000000001</v>
      </c>
      <c r="B151">
        <f t="shared" si="15"/>
        <v>2.588449595489891</v>
      </c>
      <c r="C151">
        <f t="shared" si="15"/>
        <v>2.5651776415004144</v>
      </c>
      <c r="D151">
        <f t="shared" si="15"/>
        <v>2.4708989295393593</v>
      </c>
      <c r="E151" s="4">
        <f t="shared" si="13"/>
        <v>2.4325493928156208</v>
      </c>
    </row>
    <row r="152" spans="1:5" ht="12.75">
      <c r="A152">
        <f t="shared" si="14"/>
        <v>0.7440000000000001</v>
      </c>
      <c r="B152">
        <f t="shared" si="15"/>
        <v>2.600963636744671</v>
      </c>
      <c r="C152">
        <f t="shared" si="15"/>
        <v>2.5770540806404725</v>
      </c>
      <c r="D152">
        <f t="shared" si="15"/>
        <v>2.4807915775364924</v>
      </c>
      <c r="E152" s="4">
        <f t="shared" si="13"/>
        <v>2.4425901274594564</v>
      </c>
    </row>
    <row r="153" spans="1:5" ht="12.75">
      <c r="A153">
        <f t="shared" si="14"/>
        <v>0.7450000000000001</v>
      </c>
      <c r="B153">
        <f t="shared" si="15"/>
        <v>2.613633350463752</v>
      </c>
      <c r="C153">
        <f t="shared" si="15"/>
        <v>2.5890662741876502</v>
      </c>
      <c r="D153">
        <f t="shared" si="15"/>
        <v>2.490774413501508</v>
      </c>
      <c r="E153" s="4">
        <f t="shared" si="13"/>
        <v>2.452733113776051</v>
      </c>
    </row>
    <row r="154" spans="1:5" ht="12.75">
      <c r="A154">
        <f t="shared" si="14"/>
        <v>0.7460000000000001</v>
      </c>
      <c r="B154">
        <f t="shared" si="15"/>
        <v>2.626461763559158</v>
      </c>
      <c r="C154">
        <f t="shared" si="15"/>
        <v>2.601216537529036</v>
      </c>
      <c r="D154">
        <f t="shared" si="15"/>
        <v>2.500848595544993</v>
      </c>
      <c r="E154" s="4">
        <f t="shared" si="13"/>
        <v>2.4629798901982847</v>
      </c>
    </row>
    <row r="155" spans="1:5" ht="12.75">
      <c r="A155">
        <f t="shared" si="14"/>
        <v>0.7470000000000001</v>
      </c>
      <c r="B155">
        <f t="shared" si="15"/>
        <v>2.6394519838268566</v>
      </c>
      <c r="C155">
        <f t="shared" si="15"/>
        <v>2.6135072379803144</v>
      </c>
      <c r="D155">
        <f t="shared" si="15"/>
        <v>2.511015301070281</v>
      </c>
      <c r="E155" s="4">
        <f t="shared" si="13"/>
        <v>2.473332025219432</v>
      </c>
    </row>
    <row r="156" spans="1:5" ht="12.75">
      <c r="A156">
        <f t="shared" si="14"/>
        <v>0.7480000000000001</v>
      </c>
      <c r="B156">
        <f t="shared" si="15"/>
        <v>2.6526072026916006</v>
      </c>
      <c r="C156">
        <f t="shared" si="15"/>
        <v>2.6259407961975625</v>
      </c>
      <c r="D156">
        <f t="shared" si="15"/>
        <v>2.5212757271681547</v>
      </c>
      <c r="E156" s="4">
        <f t="shared" si="13"/>
        <v>2.483791118086924</v>
      </c>
    </row>
    <row r="157" spans="1:5" ht="12.75">
      <c r="A157">
        <f t="shared" si="14"/>
        <v>0.7490000000000001</v>
      </c>
      <c r="B157">
        <f t="shared" si="15"/>
        <v>2.6659306980647606</v>
      </c>
      <c r="C157">
        <f t="shared" si="15"/>
        <v>2.63851968763315</v>
      </c>
      <c r="D157">
        <f t="shared" si="15"/>
        <v>2.531631091021117</v>
      </c>
      <c r="E157" s="4">
        <f t="shared" si="13"/>
        <v>2.4943587995136323</v>
      </c>
    </row>
    <row r="158" spans="1:5" ht="12.75">
      <c r="A158">
        <f t="shared" si="14"/>
        <v>0.7500000000000001</v>
      </c>
      <c r="B158">
        <f t="shared" si="15"/>
        <v>2.679425837320576</v>
      </c>
      <c r="C158">
        <f t="shared" si="15"/>
        <v>2.651246444037214</v>
      </c>
      <c r="D158">
        <f t="shared" si="15"/>
        <v>2.5420826303174864</v>
      </c>
      <c r="E158" s="4">
        <f t="shared" si="13"/>
        <v>2.505036732407106</v>
      </c>
    </row>
    <row r="159" spans="1:5" ht="12.75">
      <c r="A159">
        <f t="shared" si="14"/>
        <v>0.7510000000000001</v>
      </c>
      <c r="B159">
        <f t="shared" si="15"/>
        <v>2.693096080396633</v>
      </c>
      <c r="C159">
        <f t="shared" si="15"/>
        <v>2.664123655006309</v>
      </c>
      <c r="D159">
        <f t="shared" si="15"/>
        <v>2.5526316036756005</v>
      </c>
      <c r="E159" s="4">
        <f t="shared" si="13"/>
        <v>2.515826612617215</v>
      </c>
    </row>
    <row r="160" spans="1:5" ht="12.75">
      <c r="A160">
        <f t="shared" si="14"/>
        <v>0.7520000000000001</v>
      </c>
      <c r="B160">
        <f t="shared" si="15"/>
        <v>2.706944983024645</v>
      </c>
      <c r="C160">
        <f t="shared" si="15"/>
        <v>2.677153969580814</v>
      </c>
      <c r="D160">
        <f t="shared" si="15"/>
        <v>2.5632792910784055</v>
      </c>
      <c r="E160" s="4">
        <f t="shared" si="13"/>
        <v>2.526730169702645</v>
      </c>
    </row>
    <row r="161" spans="1:5" ht="12.75">
      <c r="A161">
        <f t="shared" si="14"/>
        <v>0.7530000000000001</v>
      </c>
      <c r="B161">
        <f t="shared" si="15"/>
        <v>2.7209762000979953</v>
      </c>
      <c r="C161">
        <f t="shared" si="15"/>
        <v>2.690340097892782</v>
      </c>
      <c r="D161">
        <f t="shared" si="15"/>
        <v>2.5740269943187224</v>
      </c>
      <c r="E161" s="4">
        <f t="shared" si="13"/>
        <v>2.537749167716709</v>
      </c>
    </row>
    <row r="162" spans="1:5" ht="12.75">
      <c r="A162">
        <f t="shared" si="14"/>
        <v>0.7540000000000001</v>
      </c>
      <c r="B162">
        <f t="shared" si="15"/>
        <v>2.735193489182835</v>
      </c>
      <c r="C162">
        <f t="shared" si="15"/>
        <v>2.703684812865954</v>
      </c>
      <c r="D162">
        <f t="shared" si="15"/>
        <v>2.5848760374554804</v>
      </c>
      <c r="E162" s="4">
        <f t="shared" si="13"/>
        <v>2.5488854060129227</v>
      </c>
    </row>
    <row r="163" spans="1:5" ht="12.75">
      <c r="A163">
        <f t="shared" si="14"/>
        <v>0.7550000000000001</v>
      </c>
      <c r="B163">
        <f t="shared" si="15"/>
        <v>2.749600714179971</v>
      </c>
      <c r="C163">
        <f t="shared" si="15"/>
        <v>2.717190951969749</v>
      </c>
      <c r="D163">
        <f t="shared" si="15"/>
        <v>2.595827767281262</v>
      </c>
      <c r="E163" s="4">
        <f t="shared" si="13"/>
        <v>2.5601407200708497</v>
      </c>
    </row>
    <row r="164" spans="1:5" ht="12.75">
      <c r="A164">
        <f t="shared" si="14"/>
        <v>0.7560000000000001</v>
      </c>
      <c r="B164">
        <f t="shared" si="15"/>
        <v>2.7642018491451115</v>
      </c>
      <c r="C164">
        <f t="shared" si="15"/>
        <v>2.7308614190290306</v>
      </c>
      <c r="D164">
        <f t="shared" si="15"/>
        <v>2.6068835538014214</v>
      </c>
      <c r="E164" s="4">
        <f t="shared" si="13"/>
        <v>2.5715169823426547</v>
      </c>
    </row>
    <row r="165" spans="1:5" ht="12.75">
      <c r="A165">
        <f t="shared" si="14"/>
        <v>0.7570000000000001</v>
      </c>
      <c r="B165">
        <f t="shared" si="15"/>
        <v>2.779000982275586</v>
      </c>
      <c r="C165">
        <f t="shared" si="15"/>
        <v>2.74469918609163</v>
      </c>
      <c r="D165">
        <f t="shared" si="15"/>
        <v>2.6180447907251683</v>
      </c>
      <c r="E165" s="4">
        <f t="shared" si="13"/>
        <v>2.583016103120895</v>
      </c>
    </row>
    <row r="166" spans="1:5" ht="12.75">
      <c r="A166">
        <f t="shared" si="14"/>
        <v>0.7580000000000001</v>
      </c>
      <c r="B166">
        <f t="shared" si="15"/>
        <v>2.7940023200720265</v>
      </c>
      <c r="C166">
        <f t="shared" si="15"/>
        <v>2.758707295355538</v>
      </c>
      <c r="D166">
        <f t="shared" si="15"/>
        <v>2.629312895968907</v>
      </c>
      <c r="E166" s="4">
        <f t="shared" si="13"/>
        <v>2.5946400314279923</v>
      </c>
    </row>
    <row r="167" spans="1:5" ht="12.75">
      <c r="A167">
        <f t="shared" si="14"/>
        <v>0.7590000000000001</v>
      </c>
      <c r="B167">
        <f t="shared" si="15"/>
        <v>2.809210191684075</v>
      </c>
      <c r="C167">
        <f t="shared" si="15"/>
        <v>2.772888861157864</v>
      </c>
      <c r="D167">
        <f t="shared" si="15"/>
        <v>2.640689312172206</v>
      </c>
      <c r="E167" s="4">
        <f t="shared" si="13"/>
        <v>2.606390755927913</v>
      </c>
    </row>
    <row r="168" spans="1:5" ht="12.75">
      <c r="A168">
        <f t="shared" si="14"/>
        <v>0.7600000000000001</v>
      </c>
      <c r="B168">
        <f aca="true" t="shared" si="16" ref="B168:D187">ABS(SQRT((4*B$4^2*$A168^2+($A168^2-B$3^2)^2)/(4*B$4^2*$A168^2*($A168^2-1+B$2*$A168^2)^2+(B$2*B$3^2*$A168^2-($A168^2-1)*($A168^2-B$3^2))^2)))</f>
        <v>2.8246290534496876</v>
      </c>
      <c r="C168">
        <f t="shared" si="16"/>
        <v>2.78724707202764</v>
      </c>
      <c r="D168">
        <f t="shared" si="16"/>
        <v>2.6521755072267563</v>
      </c>
      <c r="E168" s="4">
        <f t="shared" si="13"/>
        <v>2.6182703058605536</v>
      </c>
    </row>
    <row r="169" spans="1:5" ht="12.75">
      <c r="A169">
        <f t="shared" si="14"/>
        <v>0.7610000000000001</v>
      </c>
      <c r="B169">
        <f t="shared" si="16"/>
        <v>2.84026349363817</v>
      </c>
      <c r="C169">
        <f t="shared" si="16"/>
        <v>2.8017851928046724</v>
      </c>
      <c r="D169">
        <f t="shared" si="16"/>
        <v>2.6637729748186865</v>
      </c>
      <c r="E169" s="4">
        <f t="shared" si="13"/>
        <v>2.63028075199931</v>
      </c>
    </row>
    <row r="170" spans="1:5" ht="12.75">
      <c r="A170">
        <f t="shared" si="14"/>
        <v>0.7620000000000001</v>
      </c>
      <c r="B170">
        <f t="shared" si="16"/>
        <v>2.8561182374077307</v>
      </c>
      <c r="C170">
        <f t="shared" si="16"/>
        <v>2.8165065668266918</v>
      </c>
      <c r="D170">
        <f t="shared" si="16"/>
        <v>2.67548323498462</v>
      </c>
      <c r="E170" s="4">
        <f t="shared" si="13"/>
        <v>2.642424207632366</v>
      </c>
    </row>
    <row r="171" spans="1:5" ht="12.75">
      <c r="A171">
        <f t="shared" si="14"/>
        <v>0.7630000000000001</v>
      </c>
      <c r="B171">
        <f t="shared" si="16"/>
        <v>2.8721981519889495</v>
      </c>
      <c r="C171">
        <f t="shared" si="16"/>
        <v>2.831414618187126</v>
      </c>
      <c r="D171">
        <f t="shared" si="16"/>
        <v>2.687307834681877</v>
      </c>
      <c r="E171" s="4">
        <f t="shared" si="13"/>
        <v>2.654702829568188</v>
      </c>
    </row>
    <row r="172" spans="1:5" ht="12.75">
      <c r="A172">
        <f t="shared" si="14"/>
        <v>0.7640000000000001</v>
      </c>
      <c r="B172">
        <f t="shared" si="16"/>
        <v>2.8885082521062793</v>
      </c>
      <c r="C172">
        <f t="shared" si="16"/>
        <v>2.8465128540658995</v>
      </c>
      <c r="D172">
        <f t="shared" si="16"/>
        <v>2.6992483483732177</v>
      </c>
      <c r="E172" s="4">
        <f t="shared" si="13"/>
        <v>2.6671188191657293</v>
      </c>
    </row>
    <row r="173" spans="1:5" ht="12.75">
      <c r="A173">
        <f t="shared" si="14"/>
        <v>0.7650000000000001</v>
      </c>
      <c r="B173">
        <f t="shared" si="16"/>
        <v>2.9050537056504653</v>
      </c>
      <c r="C173">
        <f t="shared" si="16"/>
        <v>2.8618048671357483</v>
      </c>
      <c r="D173">
        <f t="shared" si="16"/>
        <v>2.7113063786265643</v>
      </c>
      <c r="E173" s="4">
        <f t="shared" si="13"/>
        <v>2.6796744233898697</v>
      </c>
    </row>
    <row r="174" spans="1:5" ht="12.75">
      <c r="A174">
        <f t="shared" si="14"/>
        <v>0.7660000000000001</v>
      </c>
      <c r="B174">
        <f t="shared" si="16"/>
        <v>2.9218398396155245</v>
      </c>
      <c r="C174">
        <f t="shared" si="16"/>
        <v>2.8772943380465894</v>
      </c>
      <c r="D174">
        <f t="shared" si="16"/>
        <v>2.723483556730128</v>
      </c>
      <c r="E174" s="4">
        <f t="shared" si="13"/>
        <v>2.692371935892576</v>
      </c>
    </row>
    <row r="175" spans="1:5" ht="12.75">
      <c r="A175">
        <f t="shared" si="14"/>
        <v>0.7670000000000001</v>
      </c>
      <c r="B175">
        <f t="shared" si="16"/>
        <v>2.9388721463148326</v>
      </c>
      <c r="C175">
        <f t="shared" si="16"/>
        <v>2.8929850379906004</v>
      </c>
      <c r="D175">
        <f t="shared" si="16"/>
        <v>2.7357815433233923</v>
      </c>
      <c r="E175" s="4">
        <f t="shared" si="13"/>
        <v>2.705213698120296</v>
      </c>
    </row>
    <row r="176" spans="1:5" ht="12.75">
      <c r="A176">
        <f t="shared" si="14"/>
        <v>0.7680000000000001</v>
      </c>
      <c r="B176">
        <f t="shared" si="16"/>
        <v>2.9561562898917386</v>
      </c>
      <c r="C176">
        <f t="shared" si="16"/>
        <v>2.9088808313506993</v>
      </c>
      <c r="D176">
        <f t="shared" si="16"/>
        <v>2.7482020290444185</v>
      </c>
      <c r="E176" s="4">
        <f t="shared" si="13"/>
        <v>2.7182021004480608</v>
      </c>
    </row>
    <row r="177" spans="1:5" ht="12.75">
      <c r="A177">
        <f t="shared" si="14"/>
        <v>0.7690000000000001</v>
      </c>
      <c r="B177">
        <f t="shared" si="16"/>
        <v>2.97369811314116</v>
      </c>
      <c r="C177">
        <f t="shared" si="16"/>
        <v>2.9249856784352395</v>
      </c>
      <c r="D177">
        <f t="shared" si="16"/>
        <v>2.76074673519395</v>
      </c>
      <c r="E177" s="4">
        <f t="shared" si="13"/>
        <v>2.731339583340815</v>
      </c>
    </row>
    <row r="178" spans="1:5" ht="12.75">
      <c r="A178">
        <f t="shared" si="14"/>
        <v>0.7700000000000001</v>
      </c>
      <c r="B178">
        <f t="shared" si="16"/>
        <v>2.9915036446596317</v>
      </c>
      <c r="C178">
        <f t="shared" si="16"/>
        <v>2.9413036383017843</v>
      </c>
      <c r="D178">
        <f t="shared" si="16"/>
        <v>2.7734174144168136</v>
      </c>
      <c r="E178" s="4">
        <f t="shared" si="13"/>
        <v>2.7446286385424252</v>
      </c>
    </row>
    <row r="179" spans="1:5" ht="12.75">
      <c r="A179">
        <f t="shared" si="14"/>
        <v>0.7710000000000001</v>
      </c>
      <c r="B179">
        <f t="shared" si="16"/>
        <v>3.0095791063424207</v>
      </c>
      <c r="C179">
        <f t="shared" si="16"/>
        <v>2.9578388716729163</v>
      </c>
      <c r="D179">
        <f t="shared" si="16"/>
        <v>2.786215851401125</v>
      </c>
      <c r="E179" s="4">
        <f t="shared" si="13"/>
        <v>2.7580718102928485</v>
      </c>
    </row>
    <row r="180" spans="1:5" ht="12.75">
      <c r="A180">
        <f t="shared" si="14"/>
        <v>0.7720000000000001</v>
      </c>
      <c r="B180">
        <f t="shared" si="16"/>
        <v>3.0279309212475494</v>
      </c>
      <c r="C180">
        <f t="shared" si="16"/>
        <v>2.9745956439471155</v>
      </c>
      <c r="D180">
        <f t="shared" si="16"/>
        <v>2.799143863595825</v>
      </c>
      <c r="E180" s="4">
        <f t="shared" si="13"/>
        <v>2.771671696573908</v>
      </c>
    </row>
    <row r="181" spans="1:5" ht="12.75">
      <c r="A181">
        <f t="shared" si="14"/>
        <v>0.7730000000000001</v>
      </c>
      <c r="B181">
        <f t="shared" si="16"/>
        <v>3.0465657218478728</v>
      </c>
      <c r="C181">
        <f t="shared" si="16"/>
        <v>2.991578328307829</v>
      </c>
      <c r="D181">
        <f t="shared" si="16"/>
        <v>2.8122033019470933</v>
      </c>
      <c r="E181" s="4">
        <f t="shared" si="13"/>
        <v>2.78543095038412</v>
      </c>
    </row>
    <row r="182" spans="1:5" ht="12.75">
      <c r="A182">
        <f t="shared" si="14"/>
        <v>0.7740000000000001</v>
      </c>
      <c r="B182">
        <f t="shared" si="16"/>
        <v>3.065490358693736</v>
      </c>
      <c r="C182">
        <f t="shared" si="16"/>
        <v>3.008791408933918</v>
      </c>
      <c r="D182">
        <f t="shared" si="16"/>
        <v>2.8253960516541934</v>
      </c>
      <c r="E182" s="4">
        <f t="shared" si="13"/>
        <v>2.79935228104298</v>
      </c>
    </row>
    <row r="183" spans="1:5" ht="12.75">
      <c r="A183">
        <f t="shared" si="14"/>
        <v>0.7750000000000001</v>
      </c>
      <c r="B183">
        <f t="shared" si="16"/>
        <v>3.0847119095102924</v>
      </c>
      <c r="C183">
        <f t="shared" si="16"/>
        <v>3.02623948431476</v>
      </c>
      <c r="D183">
        <f t="shared" si="16"/>
        <v>2.838724032945346</v>
      </c>
      <c r="E183" s="4">
        <f t="shared" si="13"/>
        <v>2.813438455525114</v>
      </c>
    </row>
    <row r="184" spans="1:5" ht="12.75">
      <c r="A184">
        <f t="shared" si="14"/>
        <v>0.7760000000000001</v>
      </c>
      <c r="B184">
        <f t="shared" si="16"/>
        <v>3.1042376887551324</v>
      </c>
      <c r="C184">
        <f t="shared" si="16"/>
        <v>3.043927270673351</v>
      </c>
      <c r="D184">
        <f t="shared" si="16"/>
        <v>2.852189201874203</v>
      </c>
      <c r="E184" s="4">
        <f t="shared" si="13"/>
        <v>2.8276922998246494</v>
      </c>
    </row>
    <row r="185" spans="1:5" ht="12.75">
      <c r="A185">
        <f t="shared" si="14"/>
        <v>0.7770000000000001</v>
      </c>
      <c r="B185">
        <f t="shared" si="16"/>
        <v>3.1240752576636845</v>
      </c>
      <c r="C185">
        <f t="shared" si="16"/>
        <v>3.0618596055008322</v>
      </c>
      <c r="D185">
        <f t="shared" si="16"/>
        <v>2.865793551137567</v>
      </c>
      <c r="E185" s="4">
        <f t="shared" si="13"/>
        <v>2.842116700350158</v>
      </c>
    </row>
    <row r="186" spans="1:5" ht="12.75">
      <c r="A186">
        <f t="shared" si="14"/>
        <v>0.7780000000000001</v>
      </c>
      <c r="B186">
        <f t="shared" si="16"/>
        <v>3.1442324348116704</v>
      </c>
      <c r="C186">
        <f t="shared" si="16"/>
        <v>3.080041451205925</v>
      </c>
      <c r="D186">
        <f t="shared" si="16"/>
        <v>2.879539110914971</v>
      </c>
      <c r="E186" s="4">
        <f t="shared" si="13"/>
        <v>2.856714605350461</v>
      </c>
    </row>
    <row r="187" spans="1:5" ht="12.75">
      <c r="A187">
        <f t="shared" si="14"/>
        <v>0.7790000000000001</v>
      </c>
      <c r="B187">
        <f t="shared" si="16"/>
        <v>3.1647173072259758</v>
      </c>
      <c r="C187">
        <f t="shared" si="16"/>
        <v>3.098477898882833</v>
      </c>
      <c r="D187">
        <f t="shared" si="16"/>
        <v>2.8934279497307913</v>
      </c>
      <c r="E187" s="4">
        <f t="shared" si="13"/>
        <v>2.8714890263715693</v>
      </c>
    </row>
    <row r="188" spans="1:5" ht="12.75">
      <c r="A188">
        <f t="shared" si="14"/>
        <v>0.7800000000000001</v>
      </c>
      <c r="B188">
        <f aca="true" t="shared" si="17" ref="B188:D207">ABS(SQRT((4*B$4^2*$A188^2+($A188^2-B$3^2)^2)/(4*B$4^2*$A188^2*($A188^2-1+B$2*$A188^2)^2+(B$2*B$3^2*$A188^2-($A188^2-1)*($A188^2-B$3^2))^2)))</f>
        <v>3.1855382420774805</v>
      </c>
      <c r="C188">
        <f t="shared" si="17"/>
        <v>3.1171741722012434</v>
      </c>
      <c r="D188">
        <f t="shared" si="17"/>
        <v>2.907462175339576</v>
      </c>
      <c r="E188" s="4">
        <f t="shared" si="13"/>
        <v>2.8864430397449743</v>
      </c>
    </row>
    <row r="189" spans="1:5" ht="12.75">
      <c r="A189">
        <f t="shared" si="14"/>
        <v>0.7810000000000001</v>
      </c>
      <c r="B189">
        <f t="shared" si="17"/>
        <v>3.2067038989917216</v>
      </c>
      <c r="C189">
        <f t="shared" si="17"/>
        <v>3.136135631422063</v>
      </c>
      <c r="D189">
        <f t="shared" si="17"/>
        <v>2.921643935635273</v>
      </c>
      <c r="E189" s="4">
        <f t="shared" si="13"/>
        <v>2.901579788107452</v>
      </c>
    </row>
    <row r="190" spans="1:5" ht="12.75">
      <c r="A190">
        <f t="shared" si="14"/>
        <v>0.7820000000000001</v>
      </c>
      <c r="B190">
        <f t="shared" si="17"/>
        <v>3.228223243015864</v>
      </c>
      <c r="C190">
        <f t="shared" si="17"/>
        <v>3.155367777542639</v>
      </c>
      <c r="D190">
        <f t="shared" si="17"/>
        <v>2.9359754195851</v>
      </c>
      <c r="E190" s="4">
        <f t="shared" si="13"/>
        <v>2.9169024819524987</v>
      </c>
    </row>
    <row r="191" spans="1:5" ht="12.75">
      <c r="A191">
        <f t="shared" si="14"/>
        <v>0.7830000000000001</v>
      </c>
      <c r="B191">
        <f t="shared" si="17"/>
        <v>3.2501055582832</v>
      </c>
      <c r="C191">
        <f t="shared" si="17"/>
        <v>3.1748762565752173</v>
      </c>
      <c r="D191">
        <f t="shared" si="17"/>
        <v>2.9504588581888065</v>
      </c>
      <c r="E191" s="4">
        <f t="shared" si="13"/>
        <v>2.932414401213455</v>
      </c>
    </row>
    <row r="192" spans="1:5" ht="12.75">
      <c r="A192">
        <f t="shared" si="14"/>
        <v>0.7840000000000001</v>
      </c>
      <c r="B192">
        <f t="shared" si="17"/>
        <v>3.272360462419352</v>
      </c>
      <c r="C192">
        <f t="shared" si="17"/>
        <v>3.1946668639623907</v>
      </c>
      <c r="D192">
        <f t="shared" si="17"/>
        <v>2.9650965254640784</v>
      </c>
      <c r="E192" s="4">
        <f t="shared" si="13"/>
        <v>2.948118896878265</v>
      </c>
    </row>
    <row r="193" spans="1:5" ht="12.75">
      <c r="A193">
        <f t="shared" si="14"/>
        <v>0.7850000000000001</v>
      </c>
      <c r="B193">
        <f t="shared" si="17"/>
        <v>3.2949979217376426</v>
      </c>
      <c r="C193">
        <f t="shared" si="17"/>
        <v>3.214745549133392</v>
      </c>
      <c r="D193">
        <f t="shared" si="17"/>
        <v>2.979890739458918</v>
      </c>
      <c r="E193" s="4">
        <f t="shared" si="13"/>
        <v>2.9640193926358096</v>
      </c>
    </row>
    <row r="194" spans="1:5" ht="12.75">
      <c r="A194">
        <f t="shared" si="14"/>
        <v>0.7860000000000001</v>
      </c>
      <c r="B194">
        <f t="shared" si="17"/>
        <v>3.3180282672745296</v>
      </c>
      <c r="C194">
        <f t="shared" si="17"/>
        <v>3.235118420204969</v>
      </c>
      <c r="D194">
        <f t="shared" si="17"/>
        <v>2.994843863291789</v>
      </c>
      <c r="E194" s="4">
        <f t="shared" si="13"/>
        <v>2.980119386553591</v>
      </c>
    </row>
    <row r="195" spans="1:5" ht="12.75">
      <c r="A195">
        <f t="shared" si="14"/>
        <v>0.7870000000000001</v>
      </c>
      <c r="B195">
        <f t="shared" si="17"/>
        <v>3.3414622117198642</v>
      </c>
      <c r="C195">
        <f t="shared" si="17"/>
        <v>3.255791748830698</v>
      </c>
      <c r="D195">
        <f t="shared" si="17"/>
        <v>3.009958306220409</v>
      </c>
      <c r="E195" s="4">
        <f t="shared" si="13"/>
        <v>2.9964224527865</v>
      </c>
    </row>
    <row r="196" spans="1:5" ht="12.75">
      <c r="A196">
        <f t="shared" si="14"/>
        <v>0.7880000000000001</v>
      </c>
      <c r="B196">
        <f t="shared" si="17"/>
        <v>3.3653108673007788</v>
      </c>
      <c r="C196">
        <f t="shared" si="17"/>
        <v>3.2767719752024296</v>
      </c>
      <c r="D196">
        <f t="shared" si="17"/>
        <v>3.0252365247400403</v>
      </c>
      <c r="E196" s="4">
        <f t="shared" si="13"/>
        <v>3.0129322433162598</v>
      </c>
    </row>
    <row r="197" spans="1:5" ht="12.75">
      <c r="A197">
        <f t="shared" si="14"/>
        <v>0.7890000000000001</v>
      </c>
      <c r="B197">
        <f t="shared" si="17"/>
        <v>3.3895857646825207</v>
      </c>
      <c r="C197">
        <f t="shared" si="17"/>
        <v>3.2980657132076177</v>
      </c>
      <c r="D197">
        <f t="shared" si="17"/>
        <v>3.0406810237122146</v>
      </c>
      <c r="E197" s="4">
        <f t="shared" si="13"/>
        <v>3.029652489721041</v>
      </c>
    </row>
    <row r="198" spans="1:5" ht="12.75">
      <c r="A198">
        <f t="shared" si="14"/>
        <v>0.7900000000000001</v>
      </c>
      <c r="B198">
        <f t="shared" si="17"/>
        <v>3.4142988729543875</v>
      </c>
      <c r="C198">
        <f t="shared" si="17"/>
        <v>3.3196797557461353</v>
      </c>
      <c r="D198">
        <f t="shared" si="17"/>
        <v>3.056294357524805</v>
      </c>
      <c r="E198" s="4">
        <f t="shared" si="13"/>
        <v>3.0465870049745987</v>
      </c>
    </row>
    <row r="199" spans="1:5" ht="12.75">
      <c r="A199">
        <f t="shared" si="14"/>
        <v>0.7910000000000001</v>
      </c>
      <c r="B199">
        <f t="shared" si="17"/>
        <v>3.43946262077416</v>
      </c>
      <c r="C199">
        <f t="shared" si="17"/>
        <v>3.341621080210095</v>
      </c>
      <c r="D199">
        <f t="shared" si="17"/>
        <v>3.0720791312844304</v>
      </c>
      <c r="E199" s="4">
        <f t="shared" si="13"/>
        <v>3.06373968527413</v>
      </c>
    </row>
    <row r="200" spans="1:5" ht="12.75">
      <c r="A200">
        <f t="shared" si="14"/>
        <v>0.7920000000000001</v>
      </c>
      <c r="B200">
        <f t="shared" si="17"/>
        <v>3.465089918750214</v>
      </c>
      <c r="C200">
        <f t="shared" si="17"/>
        <v>3.3638968541300738</v>
      </c>
      <c r="D200">
        <f t="shared" si="17"/>
        <v>3.088038002042183</v>
      </c>
      <c r="E200" s="4">
        <f aca="true" t="shared" si="18" ref="E200:E263">ABS(SQRT((4*E$4^2*$A200^2+($A200^2-E$3^2)^2)/(4*E$4^2*$A200^2*($A200^2-1+E$2*$A200^2)^2+(E$2*E$3^2*$A200^2-($A200^2-1)*($A200^2-E$3^2))^2)))</f>
        <v>3.081114511895911</v>
      </c>
    </row>
    <row r="201" spans="1:5" ht="12.75">
      <c r="A201">
        <f t="shared" si="14"/>
        <v>0.7930000000000001</v>
      </c>
      <c r="B201">
        <f t="shared" si="17"/>
        <v>3.4911941831466975</v>
      </c>
      <c r="C201">
        <f t="shared" si="17"/>
        <v>3.3865144409909456</v>
      </c>
      <c r="D201">
        <f t="shared" si="17"/>
        <v>3.1041736800537163</v>
      </c>
      <c r="E201" s="4">
        <f t="shared" si="18"/>
        <v>3.098715553077582</v>
      </c>
    </row>
    <row r="202" spans="1:5" ht="12.75">
      <c r="A202">
        <f t="shared" si="14"/>
        <v>0.7940000000000002</v>
      </c>
      <c r="B202">
        <f t="shared" si="17"/>
        <v>3.517789361003968</v>
      </c>
      <c r="C202">
        <f t="shared" si="17"/>
        <v>3.4094814062203214</v>
      </c>
      <c r="D202">
        <f t="shared" si="17"/>
        <v>3.120488930074762</v>
      </c>
      <c r="E202" s="4">
        <f t="shared" si="18"/>
        <v>3.1165469659257554</v>
      </c>
    </row>
    <row r="203" spans="1:5" ht="12.75">
      <c r="A203">
        <f t="shared" si="14"/>
        <v>0.7950000000000002</v>
      </c>
      <c r="B203">
        <f t="shared" si="17"/>
        <v>3.5448899567739147</v>
      </c>
      <c r="C203">
        <f t="shared" si="17"/>
        <v>3.4328055233523402</v>
      </c>
      <c r="D203">
        <f t="shared" si="17"/>
        <v>3.136986572693162</v>
      </c>
      <c r="E203" s="4">
        <f t="shared" si="18"/>
        <v>3.134612998347407</v>
      </c>
    </row>
    <row r="204" spans="1:5" ht="12.75">
      <c r="A204">
        <f t="shared" si="14"/>
        <v>0.7960000000000002</v>
      </c>
      <c r="B204">
        <f t="shared" si="17"/>
        <v>3.572511060577871</v>
      </c>
      <c r="C204">
        <f t="shared" si="17"/>
        <v>3.4564947803692383</v>
      </c>
      <c r="D204">
        <f t="shared" si="17"/>
        <v>3.1536694856985683</v>
      </c>
      <c r="E204" s="4">
        <f t="shared" si="18"/>
        <v>3.1529179910032874</v>
      </c>
    </row>
    <row r="205" spans="1:5" ht="12.75">
      <c r="A205">
        <f t="shared" si="14"/>
        <v>0.7970000000000002</v>
      </c>
      <c r="B205">
        <f t="shared" si="17"/>
        <v>3.600668378203694</v>
      </c>
      <c r="C205">
        <f t="shared" si="17"/>
        <v>3.4805573862227783</v>
      </c>
      <c r="D205">
        <f t="shared" si="17"/>
        <v>3.170540605490983</v>
      </c>
      <c r="E205" s="4">
        <f t="shared" si="18"/>
        <v>3.171466379281332</v>
      </c>
    </row>
    <row r="206" spans="1:5" ht="12.75">
      <c r="A206">
        <f t="shared" si="14"/>
        <v>0.7980000000000002</v>
      </c>
      <c r="B206">
        <f t="shared" si="17"/>
        <v>3.629378262968211</v>
      </c>
      <c r="C206">
        <f t="shared" si="17"/>
        <v>3.505001777537133</v>
      </c>
      <c r="D206">
        <f t="shared" si="17"/>
        <v>3.187602928529338</v>
      </c>
      <c r="E206" s="4">
        <f t="shared" si="18"/>
        <v>3.19026269528775</v>
      </c>
    </row>
    <row r="207" spans="1:5" ht="12.75">
      <c r="A207">
        <f aca="true" t="shared" si="19" ref="A207:A270">A206+$A$6</f>
        <v>0.7990000000000002</v>
      </c>
      <c r="B207">
        <f t="shared" si="17"/>
        <v>3.658657749581864</v>
      </c>
      <c r="C207">
        <f t="shared" si="17"/>
        <v>3.529836625494374</v>
      </c>
      <c r="D207">
        <f t="shared" si="17"/>
        <v>3.2048595128213733</v>
      </c>
      <c r="E207" s="4">
        <f t="shared" si="18"/>
        <v>3.209311569853197</v>
      </c>
    </row>
    <row r="208" spans="1:5" ht="12.75">
      <c r="A208">
        <f t="shared" si="19"/>
        <v>0.8000000000000002</v>
      </c>
      <c r="B208">
        <f aca="true" t="shared" si="20" ref="B208:D227">ABS(SQRT((4*B$4^2*$A208^2+($A208^2-B$3^2)^2)/(4*B$4^2*$A208^2*($A208^2-1+B$2*$A208^2)^2+(B$2*B$3^2*$A208^2-($A208^2-1)*($A208^2-B$3^2))^2)))</f>
        <v>3.688524590163939</v>
      </c>
      <c r="C208">
        <f t="shared" si="20"/>
        <v>3.5550708429030755</v>
      </c>
      <c r="D208">
        <f t="shared" si="20"/>
        <v>3.2223134794561012</v>
      </c>
      <c r="E208" s="4">
        <f t="shared" si="18"/>
        <v>3.228617734551069</v>
      </c>
    </row>
    <row r="209" spans="1:5" ht="12.75">
      <c r="A209">
        <f t="shared" si="19"/>
        <v>0.8010000000000002</v>
      </c>
      <c r="B209">
        <f t="shared" si="20"/>
        <v>3.718997292569487</v>
      </c>
      <c r="C209">
        <f t="shared" si="20"/>
        <v>3.5807135914498716</v>
      </c>
      <c r="D209">
        <f t="shared" si="20"/>
        <v>3.239968014180193</v>
      </c>
      <c r="E209" s="4">
        <f t="shared" si="18"/>
        <v>3.2481860237246134</v>
      </c>
    </row>
    <row r="210" spans="1:5" ht="12.75">
      <c r="A210">
        <f t="shared" si="19"/>
        <v>0.8020000000000002</v>
      </c>
      <c r="B210">
        <f t="shared" si="20"/>
        <v>3.7500951612029993</v>
      </c>
      <c r="C210">
        <f t="shared" si="20"/>
        <v>3.6067742891330283</v>
      </c>
      <c r="D210">
        <f t="shared" si="20"/>
        <v>3.2578263690196576</v>
      </c>
      <c r="E210" s="4">
        <f t="shared" si="18"/>
        <v>3.268021376519144</v>
      </c>
    </row>
    <row r="211" spans="1:5" ht="12.75">
      <c r="A211">
        <f t="shared" si="19"/>
        <v>0.8030000000000002</v>
      </c>
      <c r="B211">
        <f t="shared" si="20"/>
        <v>3.781838340509174</v>
      </c>
      <c r="C211">
        <f t="shared" si="20"/>
        <v>3.633262617876151</v>
      </c>
      <c r="D211">
        <f t="shared" si="20"/>
        <v>3.2758918639482313</v>
      </c>
      <c r="E211" s="4">
        <f t="shared" si="18"/>
        <v>3.288128838915198</v>
      </c>
    </row>
    <row r="212" spans="1:5" ht="12.75">
      <c r="A212">
        <f t="shared" si="19"/>
        <v>0.8040000000000002</v>
      </c>
      <c r="B212">
        <f t="shared" si="20"/>
        <v>3.814247861348001</v>
      </c>
      <c r="C212">
        <f t="shared" si="20"/>
        <v>3.6601885313191125</v>
      </c>
      <c r="D212">
        <f t="shared" si="20"/>
        <v>3.2941678886039396</v>
      </c>
      <c r="E212" s="4">
        <f t="shared" si="18"/>
        <v>3.3085135657580267</v>
      </c>
    </row>
    <row r="213" spans="1:5" ht="12.75">
      <c r="A213">
        <f t="shared" si="19"/>
        <v>0.8050000000000002</v>
      </c>
      <c r="B213">
        <f t="shared" si="20"/>
        <v>3.8473456904799246</v>
      </c>
      <c r="C213">
        <f t="shared" si="20"/>
        <v>3.6875622627821434</v>
      </c>
      <c r="D213">
        <f t="shared" si="20"/>
        <v>3.3126579040553548</v>
      </c>
      <c r="E213" s="4">
        <f t="shared" si="18"/>
        <v>3.32918082277826</v>
      </c>
    </row>
    <row r="214" spans="1:5" ht="12.75">
      <c r="A214">
        <f t="shared" si="19"/>
        <v>0.8060000000000002</v>
      </c>
      <c r="B214">
        <f t="shared" si="20"/>
        <v>3.881154783407179</v>
      </c>
      <c r="C214">
        <f t="shared" si="20"/>
        <v>3.715394333397543</v>
      </c>
      <c r="D214">
        <f t="shared" si="20"/>
        <v>3.3313654446190784</v>
      </c>
      <c r="E214" s="4">
        <f t="shared" si="18"/>
        <v>3.3501359885980295</v>
      </c>
    </row>
    <row r="215" spans="1:5" ht="12.75">
      <c r="A215">
        <f t="shared" si="19"/>
        <v>0.8070000000000002</v>
      </c>
      <c r="B215">
        <f t="shared" si="20"/>
        <v>3.9156991408400788</v>
      </c>
      <c r="C215">
        <f t="shared" si="20"/>
        <v>3.743695560402088</v>
      </c>
      <c r="D215">
        <f t="shared" si="20"/>
        <v>3.3502941197300844</v>
      </c>
      <c r="E215" s="4">
        <f t="shared" si="18"/>
        <v>3.3713845567162593</v>
      </c>
    </row>
    <row r="216" spans="1:5" ht="12.75">
      <c r="A216">
        <f t="shared" si="19"/>
        <v>0.8080000000000002</v>
      </c>
      <c r="B216">
        <f t="shared" si="20"/>
        <v>3.951003869081732</v>
      </c>
      <c r="C216">
        <f t="shared" si="20"/>
        <v>3.7724770655812883</v>
      </c>
      <c r="D216">
        <f t="shared" si="20"/>
        <v>3.3694476158665525</v>
      </c>
      <c r="E216" s="4">
        <f t="shared" si="18"/>
        <v>3.3929321374660595</v>
      </c>
    </row>
    <row r="217" spans="1:5" ht="12.75">
      <c r="A217">
        <f t="shared" si="19"/>
        <v>0.8090000000000002</v>
      </c>
      <c r="B217">
        <f t="shared" si="20"/>
        <v>3.9870952446523007</v>
      </c>
      <c r="C217">
        <f t="shared" si="20"/>
        <v>3.8017502838548016</v>
      </c>
      <c r="D217">
        <f t="shared" si="20"/>
        <v>3.3888296985309263</v>
      </c>
      <c r="E217" s="4">
        <f t="shared" si="18"/>
        <v>3.4147844599365933</v>
      </c>
    </row>
    <row r="218" spans="1:5" ht="12.75">
      <c r="A218">
        <f t="shared" si="19"/>
        <v>0.8100000000000002</v>
      </c>
      <c r="B218">
        <f t="shared" si="20"/>
        <v>4.0240007835042</v>
      </c>
      <c r="C218">
        <f t="shared" si="20"/>
        <v>3.8315269719899137</v>
      </c>
      <c r="D218">
        <f t="shared" si="20"/>
        <v>3.408444214288911</v>
      </c>
      <c r="E218" s="4">
        <f t="shared" si="18"/>
        <v>3.436947373850799</v>
      </c>
    </row>
    <row r="219" spans="1:5" ht="12.75">
      <c r="A219">
        <f t="shared" si="19"/>
        <v>0.8110000000000002</v>
      </c>
      <c r="B219">
        <f t="shared" si="20"/>
        <v>4.061749315213489</v>
      </c>
      <c r="C219">
        <f t="shared" si="20"/>
        <v>3.861819217427599</v>
      </c>
      <c r="D219">
        <f t="shared" si="20"/>
        <v>3.428295092868283</v>
      </c>
      <c r="E219" s="4">
        <f t="shared" si="18"/>
        <v>3.459426851389677</v>
      </c>
    </row>
    <row r="220" spans="1:5" ht="12.75">
      <c r="A220">
        <f t="shared" si="19"/>
        <v>0.8120000000000002</v>
      </c>
      <c r="B220">
        <f t="shared" si="20"/>
        <v>4.100371062569921</v>
      </c>
      <c r="C220">
        <f t="shared" si="20"/>
        <v>3.8926394472026558</v>
      </c>
      <c r="D220">
        <f t="shared" si="20"/>
        <v>3.4483863493193203</v>
      </c>
      <c r="E220" s="4">
        <f t="shared" si="18"/>
        <v>3.4822289889527744</v>
      </c>
    </row>
    <row r="221" spans="1:5" ht="12.75">
      <c r="A221">
        <f t="shared" si="19"/>
        <v>0.8130000000000002</v>
      </c>
      <c r="B221">
        <f t="shared" si="20"/>
        <v>4.139897727029782</v>
      </c>
      <c r="C221">
        <f t="shared" si="20"/>
        <v>3.9240004369362675</v>
      </c>
      <c r="D221">
        <f t="shared" si="20"/>
        <v>3.4687220862388024</v>
      </c>
      <c r="E221" s="4">
        <f t="shared" si="18"/>
        <v>3.5053600088435672</v>
      </c>
    </row>
    <row r="222" spans="1:5" ht="12.75">
      <c r="A222">
        <f t="shared" si="19"/>
        <v>0.8140000000000002</v>
      </c>
      <c r="B222">
        <f t="shared" si="20"/>
        <v>4.180362580541707</v>
      </c>
      <c r="C222">
        <f t="shared" si="20"/>
        <v>3.9559153198756687</v>
      </c>
      <c r="D222">
        <f t="shared" si="20"/>
        <v>3.4893064960595743</v>
      </c>
      <c r="E222" s="4">
        <f t="shared" si="18"/>
        <v>3.5288262608673144</v>
      </c>
    </row>
    <row r="223" spans="1:5" ht="12.75">
      <c r="A223">
        <f t="shared" si="19"/>
        <v>0.8150000000000002</v>
      </c>
      <c r="B223">
        <f t="shared" si="20"/>
        <v>4.2218005643071015</v>
      </c>
      <c r="C223">
        <f t="shared" si="20"/>
        <v>3.9883975959514584</v>
      </c>
      <c r="D223">
        <f t="shared" si="20"/>
        <v>3.510143863407667</v>
      </c>
      <c r="E223" s="4">
        <f t="shared" si="18"/>
        <v>3.5526342238277544</v>
      </c>
    </row>
    <row r="224" spans="1:5" ht="12.75">
      <c r="A224">
        <f t="shared" si="19"/>
        <v>0.8160000000000002</v>
      </c>
      <c r="B224">
        <f t="shared" si="20"/>
        <v>4.264248395094053</v>
      </c>
      <c r="C224">
        <f t="shared" si="20"/>
        <v>4.0214611408185394</v>
      </c>
      <c r="D224">
        <f t="shared" si="20"/>
        <v>3.531238567529116</v>
      </c>
      <c r="E224" s="4">
        <f t="shared" si="18"/>
        <v>3.5767905069077495</v>
      </c>
    </row>
    <row r="225" spans="1:5" ht="12.75">
      <c r="A225">
        <f t="shared" si="19"/>
        <v>0.8170000000000002</v>
      </c>
      <c r="B225">
        <f t="shared" si="20"/>
        <v>4.3077446797876044</v>
      </c>
      <c r="C225">
        <f t="shared" si="20"/>
        <v>4.055120214841458</v>
      </c>
      <c r="D225">
        <f t="shared" si="20"/>
        <v>3.552595084788605</v>
      </c>
      <c r="E225" s="4">
        <f t="shared" si="18"/>
        <v>3.6013018509175576</v>
      </c>
    </row>
    <row r="226" spans="1:5" ht="12.75">
      <c r="A226">
        <f t="shared" si="19"/>
        <v>0.8180000000000002</v>
      </c>
      <c r="B226">
        <f t="shared" si="20"/>
        <v>4.3523300389306545</v>
      </c>
      <c r="C226">
        <f t="shared" si="20"/>
        <v>4.089389471979093</v>
      </c>
      <c r="D226">
        <f t="shared" si="20"/>
        <v>3.5742179912421457</v>
      </c>
      <c r="E226" s="4">
        <f t="shared" si="18"/>
        <v>3.6261751293928923</v>
      </c>
    </row>
    <row r="227" spans="1:5" ht="12.75">
      <c r="A227">
        <f t="shared" si="19"/>
        <v>0.8190000000000002</v>
      </c>
      <c r="B227">
        <f t="shared" si="20"/>
        <v>4.398047240089892</v>
      </c>
      <c r="C227">
        <f t="shared" si="20"/>
        <v>4.124283968517226</v>
      </c>
      <c r="D227">
        <f t="shared" si="20"/>
        <v>3.5961119652860982</v>
      </c>
      <c r="E227" s="4">
        <f t="shared" si="18"/>
        <v>3.651417349523354</v>
      </c>
    </row>
    <row r="228" spans="1:5" ht="12.75">
      <c r="A228">
        <f t="shared" si="19"/>
        <v>0.8200000000000002</v>
      </c>
      <c r="B228">
        <f aca="true" t="shared" si="21" ref="B228:D247">ABS(SQRT((4*B$4^2*$A228^2+($A228^2-B$3^2)^2)/(4*B$4^2*$A228^2*($A228^2-1+B$2*$A228^2)^2+(B$2*B$3^2*$A228^2-($A228^2-1)*($A228^2-B$3^2))^2)))</f>
        <v>4.444941341970677</v>
      </c>
      <c r="C228">
        <f t="shared" si="21"/>
        <v>4.159819171590078</v>
      </c>
      <c r="D228">
        <f t="shared" si="21"/>
        <v>3.6182817903848363</v>
      </c>
      <c r="E228" s="4">
        <f t="shared" si="18"/>
        <v>3.6770356528899217</v>
      </c>
    </row>
    <row r="229" spans="1:5" ht="12.75">
      <c r="A229">
        <f t="shared" si="19"/>
        <v>0.8210000000000002</v>
      </c>
      <c r="B229">
        <f t="shared" si="21"/>
        <v>4.493059850305592</v>
      </c>
      <c r="C229">
        <f t="shared" si="21"/>
        <v>4.1960109674239</v>
      </c>
      <c r="D229">
        <f t="shared" si="21"/>
        <v>3.6407323578794646</v>
      </c>
      <c r="E229" s="4">
        <f t="shared" si="18"/>
        <v>3.703037315988414</v>
      </c>
    </row>
    <row r="230" spans="1:5" ht="12.75">
      <c r="A230">
        <f t="shared" si="19"/>
        <v>0.8220000000000002</v>
      </c>
      <c r="B230">
        <f t="shared" si="21"/>
        <v>4.542452886654512</v>
      </c>
      <c r="C230">
        <f t="shared" si="21"/>
        <v>4.232875669226493</v>
      </c>
      <c r="D230">
        <f t="shared" si="21"/>
        <v>3.663468669880071</v>
      </c>
      <c r="E230" s="4">
        <f t="shared" si="18"/>
        <v>3.7294297505136598</v>
      </c>
    </row>
    <row r="231" spans="1:5" ht="12.75">
      <c r="A231">
        <f t="shared" si="19"/>
        <v>0.8230000000000002</v>
      </c>
      <c r="B231">
        <f t="shared" si="21"/>
        <v>4.593173371381463</v>
      </c>
      <c r="C231">
        <f t="shared" si="21"/>
        <v>4.27043002463633</v>
      </c>
      <c r="D231">
        <f t="shared" si="21"/>
        <v>3.686495842243998</v>
      </c>
      <c r="E231" s="4">
        <f t="shared" si="18"/>
        <v>3.756220503376936</v>
      </c>
    </row>
    <row r="232" spans="1:5" ht="12.75">
      <c r="A232">
        <f t="shared" si="19"/>
        <v>0.8240000000000002</v>
      </c>
      <c r="B232">
        <f t="shared" si="21"/>
        <v>4.645277222217283</v>
      </c>
      <c r="C232">
        <f t="shared" si="21"/>
        <v>4.3086912226336125</v>
      </c>
      <c r="D232">
        <f t="shared" si="21"/>
        <v>3.7098191076427414</v>
      </c>
      <c r="E232" s="4">
        <f t="shared" si="18"/>
        <v>3.7834172564267927</v>
      </c>
    </row>
    <row r="233" spans="1:5" ht="12.75">
      <c r="A233">
        <f t="shared" si="19"/>
        <v>0.8250000000000002</v>
      </c>
      <c r="B233">
        <f t="shared" si="21"/>
        <v>4.698823569979491</v>
      </c>
      <c r="C233">
        <f t="shared" si="21"/>
        <v>4.347676899802851</v>
      </c>
      <c r="D233">
        <f t="shared" si="21"/>
        <v>3.733443818720116</v>
      </c>
      <c r="E233" s="4">
        <f t="shared" si="18"/>
        <v>3.8110278258408243</v>
      </c>
    </row>
    <row r="234" spans="1:5" ht="12.75">
      <c r="A234">
        <f t="shared" si="19"/>
        <v>0.8260000000000002</v>
      </c>
      <c r="B234">
        <f t="shared" si="21"/>
        <v>4.7538749932044135</v>
      </c>
      <c r="C234">
        <f t="shared" si="21"/>
        <v>4.387405145822376</v>
      </c>
      <c r="D234">
        <f t="shared" si="21"/>
        <v>3.757375451344383</v>
      </c>
      <c r="E234" s="4">
        <f t="shared" si="18"/>
        <v>3.839060161153107</v>
      </c>
    </row>
    <row r="235" spans="1:5" ht="12.75">
      <c r="A235">
        <f t="shared" si="19"/>
        <v>0.8270000000000002</v>
      </c>
      <c r="B235">
        <f t="shared" si="21"/>
        <v>4.810497773654892</v>
      </c>
      <c r="C235">
        <f t="shared" si="21"/>
        <v>4.427894508040407</v>
      </c>
      <c r="D235">
        <f t="shared" si="21"/>
        <v>3.7816196079571096</v>
      </c>
      <c r="E235" s="4">
        <f t="shared" si="18"/>
        <v>3.867522343879061</v>
      </c>
    </row>
    <row r="236" spans="1:5" ht="12.75">
      <c r="A236">
        <f t="shared" si="19"/>
        <v>0.8280000000000002</v>
      </c>
      <c r="B236">
        <f t="shared" si="21"/>
        <v>4.868762174903364</v>
      </c>
      <c r="C236">
        <f t="shared" si="21"/>
        <v>4.469163994979698</v>
      </c>
      <c r="D236">
        <f t="shared" si="21"/>
        <v>3.8061820210215886</v>
      </c>
      <c r="E236" s="4">
        <f t="shared" si="18"/>
        <v>3.896422585696225</v>
      </c>
    </row>
    <row r="237" spans="1:5" ht="12.75">
      <c r="A237">
        <f t="shared" si="19"/>
        <v>0.8290000000000002</v>
      </c>
      <c r="B237">
        <f t="shared" si="21"/>
        <v>4.928742746459005</v>
      </c>
      <c r="C237">
        <f t="shared" si="21"/>
        <v>4.511233078593168</v>
      </c>
      <c r="D237">
        <f t="shared" si="21"/>
        <v>3.8310685565736686</v>
      </c>
      <c r="E237" s="4">
        <f t="shared" si="18"/>
        <v>3.9257692261359844</v>
      </c>
    </row>
    <row r="238" spans="1:5" ht="12.75">
      <c r="A238">
        <f t="shared" si="19"/>
        <v>0.8300000000000002</v>
      </c>
      <c r="B238">
        <f t="shared" si="21"/>
        <v>4.990518656214234</v>
      </c>
      <c r="C238">
        <f t="shared" si="21"/>
        <v>4.554121695071179</v>
      </c>
      <c r="D238">
        <f t="shared" si="21"/>
        <v>3.8562852178779448</v>
      </c>
      <c r="E238" s="4">
        <f t="shared" si="18"/>
        <v>3.955570729737545</v>
      </c>
    </row>
    <row r="239" spans="1:5" ht="12.75">
      <c r="A239">
        <f t="shared" si="19"/>
        <v>0.8310000000000002</v>
      </c>
      <c r="B239">
        <f t="shared" si="21"/>
        <v>5.0541740543359</v>
      </c>
      <c r="C239">
        <f t="shared" si="21"/>
        <v>4.597850243976899</v>
      </c>
      <c r="D239">
        <f t="shared" si="21"/>
        <v>3.881838149192285</v>
      </c>
      <c r="E239" s="4">
        <f t="shared" si="18"/>
        <v>3.9858356826114907</v>
      </c>
    </row>
    <row r="240" spans="1:5" ht="12.75">
      <c r="A240">
        <f t="shared" si="19"/>
        <v>0.8320000000000002</v>
      </c>
      <c r="B240">
        <f t="shared" si="21"/>
        <v>5.119798472126947</v>
      </c>
      <c r="C240">
        <f t="shared" si="21"/>
        <v>4.642439585459318</v>
      </c>
      <c r="D240">
        <f t="shared" si="21"/>
        <v>3.9077336396436966</v>
      </c>
      <c r="E240" s="4">
        <f t="shared" si="18"/>
        <v>4.0165727883559335</v>
      </c>
    </row>
    <row r="241" spans="1:5" ht="12.75">
      <c r="A241">
        <f t="shared" si="19"/>
        <v>0.8330000000000002</v>
      </c>
      <c r="B241">
        <f t="shared" si="21"/>
        <v>5.1874872598436</v>
      </c>
      <c r="C241">
        <f t="shared" si="21"/>
        <v>4.687911035263681</v>
      </c>
      <c r="D241">
        <f t="shared" si="21"/>
        <v>3.933978127218634</v>
      </c>
      <c r="E241" s="4">
        <f t="shared" si="18"/>
        <v>4.0477908632637645</v>
      </c>
    </row>
    <row r="242" spans="1:5" ht="12.75">
      <c r="A242">
        <f t="shared" si="19"/>
        <v>0.8340000000000002</v>
      </c>
      <c r="B242">
        <f t="shared" si="21"/>
        <v>5.257342067980598</v>
      </c>
      <c r="C242">
        <f t="shared" si="21"/>
        <v>4.734286357226066</v>
      </c>
      <c r="D242">
        <f t="shared" si="21"/>
        <v>3.960578202870806</v>
      </c>
      <c r="E242" s="4">
        <f t="shared" si="18"/>
        <v>4.0794988307545506</v>
      </c>
    </row>
    <row r="243" spans="1:5" ht="12.75">
      <c r="A243">
        <f t="shared" si="19"/>
        <v>0.8350000000000002</v>
      </c>
      <c r="B243">
        <f t="shared" si="21"/>
        <v>5.329471377144593</v>
      </c>
      <c r="C243">
        <f t="shared" si="21"/>
        <v>4.781587752902334</v>
      </c>
      <c r="D243">
        <f t="shared" si="21"/>
        <v>3.9875406147496593</v>
      </c>
      <c r="E243" s="4">
        <f t="shared" si="18"/>
        <v>4.1117057149595215</v>
      </c>
    </row>
    <row r="244" spans="1:5" ht="12.75">
      <c r="A244">
        <f t="shared" si="19"/>
        <v>0.8360000000000002</v>
      </c>
      <c r="B244">
        <f t="shared" si="21"/>
        <v>5.403991082336743</v>
      </c>
      <c r="C244">
        <f t="shared" si="21"/>
        <v>4.829837847941153</v>
      </c>
      <c r="D244">
        <f t="shared" si="21"/>
        <v>4.014872272552658</v>
      </c>
      <c r="E244" s="4">
        <f t="shared" si="18"/>
        <v>4.144420633382462</v>
      </c>
    </row>
    <row r="245" spans="1:5" ht="12.75">
      <c r="A245">
        <f t="shared" si="19"/>
        <v>0.8370000000000002</v>
      </c>
      <c r="B245">
        <f t="shared" si="21"/>
        <v>5.481025138276593</v>
      </c>
      <c r="C245">
        <f t="shared" si="21"/>
        <v>4.879059674766334</v>
      </c>
      <c r="D245">
        <f t="shared" si="21"/>
        <v>4.042580252004567</v>
      </c>
      <c r="E245" s="4">
        <f t="shared" si="18"/>
        <v>4.177652788553497</v>
      </c>
    </row>
    <row r="246" spans="1:5" ht="12.75">
      <c r="A246">
        <f t="shared" si="19"/>
        <v>0.8380000000000002</v>
      </c>
      <c r="B246">
        <f t="shared" si="21"/>
        <v>5.560706273339434</v>
      </c>
      <c r="C246">
        <f t="shared" si="21"/>
        <v>4.929276651084362</v>
      </c>
      <c r="D246">
        <f t="shared" si="21"/>
        <v>4.070671799466876</v>
      </c>
      <c r="E246" s="4">
        <f t="shared" si="18"/>
        <v>4.21141145858652</v>
      </c>
    </row>
    <row r="247" spans="1:5" ht="12.75">
      <c r="A247">
        <f t="shared" si="19"/>
        <v>0.8390000000000002</v>
      </c>
      <c r="B247">
        <f t="shared" si="21"/>
        <v>5.643176780772425</v>
      </c>
      <c r="C247">
        <f t="shared" si="21"/>
        <v>4.980512553679011</v>
      </c>
      <c r="D247">
        <f t="shared" si="21"/>
        <v>4.0991543366805985</v>
      </c>
      <c r="E247" s="4">
        <f t="shared" si="18"/>
        <v>4.2457059865443805</v>
      </c>
    </row>
    <row r="248" spans="1:5" ht="12.75">
      <c r="A248">
        <f t="shared" si="19"/>
        <v>0.8400000000000002</v>
      </c>
      <c r="B248">
        <f aca="true" t="shared" si="22" ref="B248:D267">ABS(SQRT((4*B$4^2*$A248^2+($A248^2-B$3^2)^2)/(4*B$4^2*$A248^2*($A248^2-1+B$2*$A248^2)^2+(B$2*B$3^2*$A248^2-($A248^2-1)*($A248^2-B$3^2))^2)))</f>
        <v>5.7285893971282515</v>
      </c>
      <c r="C248">
        <f t="shared" si="22"/>
        <v>5.03279148689528</v>
      </c>
      <c r="D248">
        <f t="shared" si="22"/>
        <v>4.128035465645546</v>
      </c>
      <c r="E248" s="4">
        <f t="shared" si="18"/>
        <v>4.280545768509024</v>
      </c>
    </row>
    <row r="249" spans="1:5" ht="12.75">
      <c r="A249">
        <f t="shared" si="19"/>
        <v>0.8410000000000002</v>
      </c>
      <c r="B249">
        <f t="shared" si="22"/>
        <v>5.817108279343453</v>
      </c>
      <c r="C249">
        <f t="shared" si="22"/>
        <v>5.086137845149763</v>
      </c>
      <c r="D249">
        <f t="shared" si="22"/>
        <v>4.157322973639262</v>
      </c>
      <c r="E249" s="4">
        <f t="shared" si="18"/>
        <v>4.3159402402464035</v>
      </c>
    </row>
    <row r="250" spans="1:5" ht="12.75">
      <c r="A250">
        <f t="shared" si="19"/>
        <v>0.8420000000000002</v>
      </c>
      <c r="B250">
        <f t="shared" si="22"/>
        <v>5.9089100936321275</v>
      </c>
      <c r="C250">
        <f t="shared" si="22"/>
        <v>5.140576268733052</v>
      </c>
      <c r="D250">
        <f t="shared" si="22"/>
        <v>4.187024838378669</v>
      </c>
      <c r="E250" s="4">
        <f t="shared" si="18"/>
        <v>4.351898862348326</v>
      </c>
    </row>
    <row r="251" spans="1:5" ht="12.75">
      <c r="A251">
        <f t="shared" si="19"/>
        <v>0.8430000000000002</v>
      </c>
      <c r="B251">
        <f t="shared" si="22"/>
        <v>6.004185231414519</v>
      </c>
      <c r="C251">
        <f t="shared" si="22"/>
        <v>5.196131592091826</v>
      </c>
      <c r="D251">
        <f t="shared" si="22"/>
        <v>4.217149233327463</v>
      </c>
      <c r="E251" s="4">
        <f t="shared" si="18"/>
        <v>4.388431103725252</v>
      </c>
    </row>
    <row r="252" spans="1:5" ht="12.75">
      <c r="A252">
        <f t="shared" si="19"/>
        <v>0.8440000000000002</v>
      </c>
      <c r="B252">
        <f t="shared" si="22"/>
        <v>6.103139169914759</v>
      </c>
      <c r="C252">
        <f t="shared" si="22"/>
        <v>5.252828783693528</v>
      </c>
      <c r="D252">
        <f t="shared" si="22"/>
        <v>4.247704533152238</v>
      </c>
      <c r="E252" s="4">
        <f t="shared" si="18"/>
        <v>4.425546423315815</v>
      </c>
    </row>
    <row r="253" spans="1:5" ht="12.75">
      <c r="A253">
        <f t="shared" si="19"/>
        <v>0.8450000000000002</v>
      </c>
      <c r="B253">
        <f t="shared" si="22"/>
        <v>6.205993997915705</v>
      </c>
      <c r="C253">
        <f t="shared" si="22"/>
        <v>5.310692876484209</v>
      </c>
      <c r="D253">
        <f t="shared" si="22"/>
        <v>4.278699319330113</v>
      </c>
      <c r="E253" s="4">
        <f t="shared" si="18"/>
        <v>4.463254249869931</v>
      </c>
    </row>
    <row r="254" spans="1:5" ht="12.75">
      <c r="A254">
        <f t="shared" si="19"/>
        <v>0.8460000000000002</v>
      </c>
      <c r="B254">
        <f t="shared" si="22"/>
        <v>6.312990130543898</v>
      </c>
      <c r="C254">
        <f t="shared" si="22"/>
        <v>5.369748887850725</v>
      </c>
      <c r="D254">
        <f t="shared" si="22"/>
        <v>4.310142385910656</v>
      </c>
      <c r="E254" s="4">
        <f t="shared" si="18"/>
        <v>4.5015639596534704</v>
      </c>
    </row>
    <row r="255" spans="1:5" ht="12.75">
      <c r="A255">
        <f t="shared" si="19"/>
        <v>0.8470000000000002</v>
      </c>
      <c r="B255">
        <f t="shared" si="22"/>
        <v>6.424388240984155</v>
      </c>
      <c r="C255">
        <f t="shared" si="22"/>
        <v>5.430021727891118</v>
      </c>
      <c r="D255">
        <f t="shared" si="22"/>
        <v>4.342042745434606</v>
      </c>
      <c r="E255" s="4">
        <f t="shared" si="18"/>
        <v>4.540484851913183</v>
      </c>
    </row>
    <row r="256" spans="1:5" ht="12.75">
      <c r="A256">
        <f t="shared" si="19"/>
        <v>0.8480000000000002</v>
      </c>
      <c r="B256">
        <f t="shared" si="22"/>
        <v>6.54047144183096</v>
      </c>
      <c r="C256">
        <f t="shared" si="22"/>
        <v>5.491536094682063</v>
      </c>
      <c r="D256">
        <f t="shared" si="22"/>
        <v>4.374409635011811</v>
      </c>
      <c r="E256" s="4">
        <f t="shared" si="18"/>
        <v>4.580026121931063</v>
      </c>
    </row>
    <row r="257" spans="1:5" ht="12.75">
      <c r="A257">
        <f t="shared" si="19"/>
        <v>0.8490000000000002</v>
      </c>
      <c r="B257">
        <f t="shared" si="22"/>
        <v>6.661547754543579</v>
      </c>
      <c r="C257">
        <f t="shared" si="22"/>
        <v>5.554316355109675</v>
      </c>
      <c r="D257">
        <f t="shared" si="22"/>
        <v>4.407252522560508</v>
      </c>
      <c r="E257" s="4">
        <f t="shared" si="18"/>
        <v>4.6201968314877755</v>
      </c>
    </row>
    <row r="258" spans="1:5" ht="12.75">
      <c r="A258">
        <f t="shared" si="19"/>
        <v>0.8500000000000002</v>
      </c>
      <c r="B258">
        <f t="shared" si="22"/>
        <v>6.787952912398743</v>
      </c>
      <c r="C258">
        <f t="shared" si="22"/>
        <v>5.61838640970028</v>
      </c>
      <c r="D258">
        <f t="shared" si="22"/>
        <v>4.44058111320985</v>
      </c>
      <c r="E258" s="4">
        <f t="shared" si="18"/>
        <v>4.6610058765451505</v>
      </c>
    </row>
    <row r="259" spans="1:5" ht="12.75">
      <c r="A259">
        <f t="shared" si="19"/>
        <v>0.8510000000000002</v>
      </c>
      <c r="B259">
        <f t="shared" si="22"/>
        <v>6.920053550696892</v>
      </c>
      <c r="C259">
        <f t="shared" si="22"/>
        <v>5.683769539751254</v>
      </c>
      <c r="D259">
        <f t="shared" si="22"/>
        <v>4.47440535586729</v>
      </c>
      <c r="E259" s="4">
        <f t="shared" si="18"/>
        <v>4.70246195194814</v>
      </c>
    </row>
    <row r="260" spans="1:5" ht="12.75">
      <c r="A260">
        <f t="shared" si="19"/>
        <v>0.8520000000000002</v>
      </c>
      <c r="B260">
        <f t="shared" si="22"/>
        <v>7.05825084811411</v>
      </c>
      <c r="C260">
        <f t="shared" si="22"/>
        <v>5.750488234920047</v>
      </c>
      <c r="D260">
        <f t="shared" si="22"/>
        <v>4.508735449952031</v>
      </c>
      <c r="E260" s="4">
        <f t="shared" si="18"/>
        <v>4.74457351293724</v>
      </c>
    </row>
    <row r="261" spans="1:5" ht="12.75">
      <c r="A261">
        <f t="shared" si="19"/>
        <v>0.8530000000000002</v>
      </c>
      <c r="B261">
        <f t="shared" si="22"/>
        <v>7.202984695430122</v>
      </c>
      <c r="C261">
        <f t="shared" si="22"/>
        <v>5.8185639992832465</v>
      </c>
      <c r="D261">
        <f t="shared" si="22"/>
        <v>4.543581852295401</v>
      </c>
      <c r="E261" s="4">
        <f t="shared" si="18"/>
        <v>4.78734873325333</v>
      </c>
    </row>
    <row r="262" spans="1:5" ht="12.75">
      <c r="A262">
        <f t="shared" si="19"/>
        <v>0.8540000000000002</v>
      </c>
      <c r="B262">
        <f t="shared" si="22"/>
        <v>7.354738482947664</v>
      </c>
      <c r="C262">
        <f t="shared" si="22"/>
        <v>5.888017133729162</v>
      </c>
      <c r="D262">
        <f t="shared" si="22"/>
        <v>4.578955284208518</v>
      </c>
      <c r="E262" s="4">
        <f t="shared" si="18"/>
        <v>4.830795459608315</v>
      </c>
    </row>
    <row r="263" spans="1:5" ht="12.75">
      <c r="A263">
        <f t="shared" si="19"/>
        <v>0.8550000000000002</v>
      </c>
      <c r="B263">
        <f t="shared" si="22"/>
        <v>7.5140446164470465</v>
      </c>
      <c r="C263">
        <f t="shared" si="22"/>
        <v>5.958866492399451</v>
      </c>
      <c r="D263">
        <f t="shared" si="22"/>
        <v>4.614866738717091</v>
      </c>
      <c r="E263" s="4">
        <f t="shared" si="18"/>
        <v>4.87492116228717</v>
      </c>
    </row>
    <row r="264" spans="1:5" ht="12.75">
      <c r="A264">
        <f t="shared" si="19"/>
        <v>0.8560000000000002</v>
      </c>
      <c r="B264">
        <f t="shared" si="22"/>
        <v>7.6814908943872195</v>
      </c>
      <c r="C264">
        <f t="shared" si="22"/>
        <v>6.031129210751243</v>
      </c>
      <c r="D264">
        <f t="shared" si="22"/>
        <v>4.651327487962563</v>
      </c>
      <c r="E264" s="4">
        <f aca="true" t="shared" si="23" ref="E264:E327">ABS(SQRT((4*E$4^2*$A264^2+($A264^2-E$3^2)^2)/(4*E$4^2*$A264^2*($A264^2-1+E$2*$A264^2)^2+(E$2*E$3^2*$A264^2-($A264^2-1)*($A264^2-E$3^2))^2)))</f>
        <v>4.919732881640004</v>
      </c>
    </row>
    <row r="265" spans="1:5" ht="12.75">
      <c r="A265">
        <f t="shared" si="19"/>
        <v>0.8570000000000002</v>
      </c>
      <c r="B265">
        <f t="shared" si="22"/>
        <v>7.857727907432223</v>
      </c>
      <c r="C265">
        <f t="shared" si="22"/>
        <v>6.1048204026760535</v>
      </c>
      <c r="D265">
        <f t="shared" si="22"/>
        <v>4.688349090768183</v>
      </c>
      <c r="E265" s="4">
        <f t="shared" si="23"/>
        <v>4.965237170217347</v>
      </c>
    </row>
    <row r="266" spans="1:5" ht="12.75">
      <c r="A266">
        <f t="shared" si="19"/>
        <v>0.8580000000000002</v>
      </c>
      <c r="B266">
        <f t="shared" si="22"/>
        <v>8.043477656756615</v>
      </c>
      <c r="C266">
        <f t="shared" si="22"/>
        <v>6.179952823990354</v>
      </c>
      <c r="D266">
        <f t="shared" si="22"/>
        <v>4.7259434003677265</v>
      </c>
      <c r="E266" s="4">
        <f t="shared" si="23"/>
        <v>5.011440030297669</v>
      </c>
    </row>
    <row r="267" spans="1:5" ht="12.75">
      <c r="A267">
        <f t="shared" si="19"/>
        <v>0.8590000000000002</v>
      </c>
      <c r="B267">
        <f t="shared" si="22"/>
        <v>8.2395436319462</v>
      </c>
      <c r="C267">
        <f t="shared" si="22"/>
        <v>6.256536499513129</v>
      </c>
      <c r="D267">
        <f t="shared" si="22"/>
        <v>4.764122572293775</v>
      </c>
      <c r="E267" s="4">
        <f t="shared" si="23"/>
        <v>5.058346846554192</v>
      </c>
    </row>
    <row r="268" spans="1:5" ht="12.75">
      <c r="A268">
        <f t="shared" si="19"/>
        <v>0.8600000000000002</v>
      </c>
      <c r="B268">
        <f aca="true" t="shared" si="24" ref="B268:D287">ABS(SQRT((4*B$4^2*$A268^2+($A268^2-B$3^2)^2)/(4*B$4^2*$A268^2*($A268^2-1+B$2*$A268^2)^2+(B$2*B$3^2*$A268^2-($A268^2-1)*($A268^2-B$3^2))^2)))</f>
        <v>8.446822645269824</v>
      </c>
      <c r="C268">
        <f t="shared" si="24"/>
        <v>6.334578310876213</v>
      </c>
      <c r="D268">
        <f t="shared" si="24"/>
        <v>4.802899072421422</v>
      </c>
      <c r="E268" s="4">
        <f t="shared" si="23"/>
        <v>5.105962313608447</v>
      </c>
    </row>
    <row r="269" spans="1:5" ht="12.75">
      <c r="A269">
        <f t="shared" si="19"/>
        <v>0.8610000000000002</v>
      </c>
      <c r="B269">
        <f t="shared" si="24"/>
        <v>8.666318790123958</v>
      </c>
      <c r="C269">
        <f t="shared" si="24"/>
        <v>6.414081542184741</v>
      </c>
      <c r="D269">
        <f t="shared" si="24"/>
        <v>4.842285685162165</v>
      </c>
      <c r="E269" s="4">
        <f t="shared" si="23"/>
        <v>5.154290358221196</v>
      </c>
    </row>
    <row r="270" spans="1:5" ht="12.75">
      <c r="A270">
        <f t="shared" si="19"/>
        <v>0.8620000000000002</v>
      </c>
      <c r="B270">
        <f t="shared" si="24"/>
        <v>8.89915998219128</v>
      </c>
      <c r="C270">
        <f t="shared" si="24"/>
        <v>6.4950453806707165</v>
      </c>
      <c r="D270">
        <f t="shared" si="24"/>
        <v>4.882295521801517</v>
      </c>
      <c r="E270" s="4">
        <f t="shared" si="23"/>
        <v>5.203334055878236</v>
      </c>
    </row>
    <row r="271" spans="1:5" ht="12.75">
      <c r="A271">
        <f aca="true" t="shared" si="25" ref="A271:A334">A270+$A$6</f>
        <v>0.8630000000000002</v>
      </c>
      <c r="B271">
        <f t="shared" si="24"/>
        <v>9.14661765857868</v>
      </c>
      <c r="C271">
        <f t="shared" si="24"/>
        <v>6.577464369577617</v>
      </c>
      <c r="D271">
        <f t="shared" si="24"/>
        <v>4.922942028972368</v>
      </c>
      <c r="E271" s="4">
        <f t="shared" si="23"/>
        <v>5.253095541539251</v>
      </c>
    </row>
    <row r="272" spans="1:5" ht="12.75">
      <c r="A272">
        <f t="shared" si="25"/>
        <v>0.8640000000000002</v>
      </c>
      <c r="B272">
        <f t="shared" si="24"/>
        <v>9.410130361450936</v>
      </c>
      <c r="C272">
        <f t="shared" si="24"/>
        <v>6.661327810696955</v>
      </c>
      <c r="D272">
        <f t="shared" si="24"/>
        <v>4.964238997254667</v>
      </c>
      <c r="E272" s="4">
        <f t="shared" si="23"/>
        <v>5.303575914333686</v>
      </c>
    </row>
    <row r="273" spans="1:5" ht="12.75">
      <c r="A273">
        <f t="shared" si="25"/>
        <v>0.8650000000000002</v>
      </c>
      <c r="B273">
        <f t="shared" si="24"/>
        <v>9.691332130184646</v>
      </c>
      <c r="C273">
        <f t="shared" si="24"/>
        <v>6.7466191142693095</v>
      </c>
      <c r="D273">
        <f t="shared" si="24"/>
        <v>5.006200569890086</v>
      </c>
      <c r="E273" s="4">
        <f t="shared" si="23"/>
        <v>5.35477513600865</v>
      </c>
    </row>
    <row r="274" spans="1:5" ht="12.75">
      <c r="A274">
        <f t="shared" si="25"/>
        <v>0.8660000000000002</v>
      </c>
      <c r="B274">
        <f t="shared" si="24"/>
        <v>9.992086886107113</v>
      </c>
      <c r="C274">
        <f t="shared" si="24"/>
        <v>6.833315094387807</v>
      </c>
      <c r="D274">
        <f t="shared" si="24"/>
        <v>5.048841251598471</v>
      </c>
      <c r="E274" s="4">
        <f t="shared" si="23"/>
        <v>5.406691922961564</v>
      </c>
    </row>
    <row r="275" spans="1:5" ht="12.75">
      <c r="A275">
        <f t="shared" si="25"/>
        <v>0.8670000000000002</v>
      </c>
      <c r="B275">
        <f t="shared" si="24"/>
        <v>10.314530339253912</v>
      </c>
      <c r="C275">
        <f t="shared" si="24"/>
        <v>6.921385208628177</v>
      </c>
      <c r="D275">
        <f t="shared" si="24"/>
        <v>5.0921759174805565</v>
      </c>
      <c r="E275" s="4">
        <f t="shared" si="23"/>
        <v>5.459323631725106</v>
      </c>
    </row>
    <row r="276" spans="1:5" ht="12.75">
      <c r="A276">
        <f t="shared" si="25"/>
        <v>0.8680000000000002</v>
      </c>
      <c r="B276">
        <f t="shared" si="24"/>
        <v>10.661121409567391</v>
      </c>
      <c r="C276">
        <f t="shared" si="24"/>
        <v>7.01079074140817</v>
      </c>
      <c r="D276">
        <f t="shared" si="24"/>
        <v>5.1362198219890525</v>
      </c>
      <c r="E276" s="4">
        <f t="shared" si="23"/>
        <v>5.5126661378153266</v>
      </c>
    </row>
    <row r="277" spans="1:5" ht="12.75">
      <c r="A277">
        <f t="shared" si="25"/>
        <v>0.8690000000000002</v>
      </c>
      <c r="B277">
        <f t="shared" si="24"/>
        <v>11.034705781821103</v>
      </c>
      <c r="C277">
        <f t="shared" si="24"/>
        <v>7.101483931583038</v>
      </c>
      <c r="D277">
        <f t="shared" si="24"/>
        <v>5.1809886079473655</v>
      </c>
      <c r="E277" s="4">
        <f t="shared" si="23"/>
        <v>5.566713707906373</v>
      </c>
    </row>
    <row r="278" spans="1:5" ht="12.75">
      <c r="A278">
        <f t="shared" si="25"/>
        <v>0.8700000000000002</v>
      </c>
      <c r="B278">
        <f t="shared" si="24"/>
        <v>11.438595071381906</v>
      </c>
      <c r="C278">
        <f t="shared" si="24"/>
        <v>7.193407046050047</v>
      </c>
      <c r="D278">
        <f t="shared" si="24"/>
        <v>5.226498315592228</v>
      </c>
      <c r="E278" s="4">
        <f t="shared" si="23"/>
        <v>5.621458865358414</v>
      </c>
    </row>
    <row r="279" spans="1:5" ht="12.75">
      <c r="A279">
        <f t="shared" si="25"/>
        <v>0.8710000000000002</v>
      </c>
      <c r="B279">
        <f t="shared" si="24"/>
        <v>11.876666265297322</v>
      </c>
      <c r="C279">
        <f t="shared" si="24"/>
        <v>7.286491402700012</v>
      </c>
      <c r="D279">
        <f t="shared" si="24"/>
        <v>5.272765391613055</v>
      </c>
      <c r="E279" s="4">
        <f t="shared" si="23"/>
        <v>5.676892249200084</v>
      </c>
    </row>
    <row r="280" spans="1:5" ht="12.75">
      <c r="A280">
        <f t="shared" si="25"/>
        <v>0.8720000000000002</v>
      </c>
      <c r="B280">
        <f t="shared" si="24"/>
        <v>12.35348776706444</v>
      </c>
      <c r="C280">
        <f t="shared" si="24"/>
        <v>7.380656347955379</v>
      </c>
      <c r="D280">
        <f t="shared" si="24"/>
        <v>5.319806698157043</v>
      </c>
      <c r="E280" s="4">
        <f t="shared" si="23"/>
        <v>5.733002466754341</v>
      </c>
    </row>
    <row r="281" spans="1:5" ht="12.75">
      <c r="A281">
        <f t="shared" si="25"/>
        <v>0.8730000000000002</v>
      </c>
      <c r="B281">
        <f t="shared" si="24"/>
        <v>12.874480736175625</v>
      </c>
      <c r="C281">
        <f t="shared" si="24"/>
        <v>7.4758081964070255</v>
      </c>
      <c r="D281">
        <f t="shared" si="24"/>
        <v>5.36763952176488</v>
      </c>
      <c r="E281" s="4">
        <f t="shared" si="23"/>
        <v>5.7897759401981945</v>
      </c>
    </row>
    <row r="282" spans="1:5" ht="12.75">
      <c r="A282">
        <f t="shared" si="25"/>
        <v>0.8740000000000002</v>
      </c>
      <c r="B282">
        <f t="shared" si="24"/>
        <v>13.446127817271625</v>
      </c>
      <c r="C282">
        <f t="shared" si="24"/>
        <v>7.5718391427350635</v>
      </c>
      <c r="D282">
        <f t="shared" si="24"/>
        <v>5.4162815821971755</v>
      </c>
      <c r="E282" s="4">
        <f t="shared" si="23"/>
        <v>5.847196747463449</v>
      </c>
    </row>
    <row r="283" spans="1:5" ht="12.75">
      <c r="A283">
        <f t="shared" si="25"/>
        <v>0.8750000000000002</v>
      </c>
      <c r="B283">
        <f t="shared" si="24"/>
        <v>14.07624633431102</v>
      </c>
      <c r="C283">
        <f t="shared" si="24"/>
        <v>7.668626159193434</v>
      </c>
      <c r="D283">
        <f t="shared" si="24"/>
        <v>5.465751041106599</v>
      </c>
      <c r="E283" s="4">
        <f t="shared" si="23"/>
        <v>5.9052464580183885</v>
      </c>
    </row>
    <row r="284" spans="1:5" ht="12.75">
      <c r="A284">
        <f t="shared" si="25"/>
        <v>0.8760000000000002</v>
      </c>
      <c r="B284">
        <f t="shared" si="24"/>
        <v>14.774350438300548</v>
      </c>
      <c r="C284">
        <f t="shared" si="24"/>
        <v>7.76602989546056</v>
      </c>
      <c r="D284">
        <f t="shared" si="24"/>
        <v>5.516066510504886</v>
      </c>
      <c r="E284" s="4">
        <f t="shared" si="23"/>
        <v>5.9639039642202905</v>
      </c>
    </row>
    <row r="285" spans="1:5" ht="12.75">
      <c r="A285">
        <f t="shared" si="25"/>
        <v>0.8770000000000002</v>
      </c>
      <c r="B285">
        <f t="shared" si="24"/>
        <v>15.552137938665977</v>
      </c>
      <c r="C285">
        <f t="shared" si="24"/>
        <v>7.863893601596555</v>
      </c>
      <c r="D285">
        <f t="shared" si="24"/>
        <v>5.567247060967631</v>
      </c>
      <c r="E285" s="4">
        <f t="shared" si="23"/>
        <v>6.023145309096465</v>
      </c>
    </row>
    <row r="286" spans="1:5" ht="12.75">
      <c r="A286">
        <f t="shared" si="25"/>
        <v>0.8780000000000002</v>
      </c>
      <c r="B286">
        <f t="shared" si="24"/>
        <v>16.42415494879784</v>
      </c>
      <c r="C286">
        <f t="shared" si="24"/>
        <v>7.962042099161966</v>
      </c>
      <c r="D286">
        <f t="shared" si="24"/>
        <v>5.619312229512543</v>
      </c>
      <c r="E286" s="4">
        <f t="shared" si="23"/>
        <v>6.082943511597354</v>
      </c>
    </row>
    <row r="287" spans="1:5" ht="12.75">
      <c r="A287">
        <f t="shared" si="25"/>
        <v>0.8790000000000002</v>
      </c>
      <c r="B287">
        <f t="shared" si="24"/>
        <v>17.40871902794055</v>
      </c>
      <c r="C287">
        <f t="shared" si="24"/>
        <v>8.060280830172532</v>
      </c>
      <c r="D287">
        <f t="shared" si="24"/>
        <v>5.672282027079205</v>
      </c>
      <c r="E287" s="4">
        <f t="shared" si="23"/>
        <v>6.143268390569821</v>
      </c>
    </row>
    <row r="288" spans="1:5" ht="12.75">
      <c r="A288">
        <f t="shared" si="25"/>
        <v>0.8800000000000002</v>
      </c>
      <c r="B288">
        <f aca="true" t="shared" si="26" ref="B288:D307">ABS(SQRT((4*B$4^2*$A288^2+($A288^2-B$3^2)^2)/(4*B$4^2*$A288^2*($A288^2-1+B$2*$A288^2)^2+(B$2*B$3^2*$A288^2-($A288^2-1)*($A288^2-B$3^2))^2)))</f>
        <v>18.529226240538556</v>
      </c>
      <c r="C288">
        <f t="shared" si="26"/>
        <v>8.158395018373234</v>
      </c>
      <c r="D288">
        <f t="shared" si="26"/>
        <v>5.726176945529616</v>
      </c>
      <c r="E288" s="4">
        <f t="shared" si="23"/>
        <v>6.204086388921054</v>
      </c>
    </row>
    <row r="289" spans="1:5" ht="12.75">
      <c r="A289">
        <f t="shared" si="25"/>
        <v>0.8810000000000002</v>
      </c>
      <c r="B289">
        <f t="shared" si="26"/>
        <v>19.816042280798328</v>
      </c>
      <c r="C289">
        <f t="shared" si="26"/>
        <v>8.256148982150286</v>
      </c>
      <c r="D289">
        <f t="shared" si="26"/>
        <v>5.781017964079317</v>
      </c>
      <c r="E289" s="4">
        <f t="shared" si="23"/>
        <v>6.265360399683145</v>
      </c>
    </row>
    <row r="290" spans="1:5" ht="12.75">
      <c r="A290">
        <f t="shared" si="25"/>
        <v>0.8820000000000002</v>
      </c>
      <c r="B290">
        <f t="shared" si="26"/>
        <v>21.30930665527569</v>
      </c>
      <c r="C290">
        <f t="shared" si="26"/>
        <v>8.353285643039685</v>
      </c>
      <c r="D290">
        <f t="shared" si="26"/>
        <v>5.836826555058328</v>
      </c>
      <c r="E290" s="4">
        <f t="shared" si="23"/>
        <v>6.3270495959436035</v>
      </c>
    </row>
    <row r="291" spans="1:5" ht="12.75">
      <c r="A291">
        <f t="shared" si="25"/>
        <v>0.8830000000000002</v>
      </c>
      <c r="B291">
        <f t="shared" si="26"/>
        <v>23.063209239085037</v>
      </c>
      <c r="C291">
        <f t="shared" si="26"/>
        <v>8.449526277952868</v>
      </c>
      <c r="D291">
        <f t="shared" si="26"/>
        <v>5.893624688889451</v>
      </c>
      <c r="E291" s="4">
        <f t="shared" si="23"/>
        <v>6.389109266875387</v>
      </c>
    </row>
    <row r="292" spans="1:5" ht="12.75">
      <c r="A292">
        <f t="shared" si="25"/>
        <v>0.8840000000000002</v>
      </c>
      <c r="B292">
        <f t="shared" si="26"/>
        <v>25.152727642148037</v>
      </c>
      <c r="C292">
        <f t="shared" si="26"/>
        <v>8.544570566576313</v>
      </c>
      <c r="D292">
        <f t="shared" si="26"/>
        <v>5.951434838158706</v>
      </c>
      <c r="E292" s="4">
        <f t="shared" si="23"/>
        <v>6.451490662378372</v>
      </c>
    </row>
    <row r="293" spans="1:5" ht="12.75">
      <c r="A293">
        <f t="shared" si="25"/>
        <v>0.8850000000000002</v>
      </c>
      <c r="B293">
        <f t="shared" si="26"/>
        <v>27.684652618033756</v>
      </c>
      <c r="C293">
        <f t="shared" si="26"/>
        <v>8.63809698750494</v>
      </c>
      <c r="D293">
        <f t="shared" si="26"/>
        <v>6.010279980638427</v>
      </c>
      <c r="E293" s="4">
        <f t="shared" si="23"/>
        <v>6.514140849128144</v>
      </c>
    </row>
    <row r="294" spans="1:5" ht="12.75">
      <c r="A294">
        <f t="shared" si="25"/>
        <v>0.8860000000000002</v>
      </c>
      <c r="B294">
        <f t="shared" si="26"/>
        <v>30.81646335445177</v>
      </c>
      <c r="C294">
        <f t="shared" si="26"/>
        <v>8.729763617079458</v>
      </c>
      <c r="D294">
        <f t="shared" si="26"/>
        <v>6.070183601107984</v>
      </c>
      <c r="E294" s="4">
        <f t="shared" si="23"/>
        <v>6.57700258111191</v>
      </c>
    </row>
    <row r="295" spans="1:5" ht="12.75">
      <c r="A295">
        <f t="shared" si="25"/>
        <v>0.8870000000000002</v>
      </c>
      <c r="B295">
        <f t="shared" si="26"/>
        <v>34.79045102408128</v>
      </c>
      <c r="C295">
        <f t="shared" si="26"/>
        <v>8.819209383125848</v>
      </c>
      <c r="D295">
        <f t="shared" si="26"/>
        <v>6.131169691799902</v>
      </c>
      <c r="E295" s="4">
        <f t="shared" si="23"/>
        <v>6.640014188008704</v>
      </c>
    </row>
    <row r="296" spans="1:5" ht="12.75">
      <c r="A296">
        <f t="shared" si="25"/>
        <v>0.8880000000000002</v>
      </c>
      <c r="B296">
        <f t="shared" si="26"/>
        <v>39.9996978231076</v>
      </c>
      <c r="C296">
        <f t="shared" si="26"/>
        <v>8.906055821346762</v>
      </c>
      <c r="D296">
        <f t="shared" si="26"/>
        <v>6.193262751280176</v>
      </c>
      <c r="E296" s="4">
        <f t="shared" si="23"/>
        <v>6.703109485033468</v>
      </c>
    </row>
    <row r="297" spans="1:5" ht="12.75">
      <c r="A297">
        <f t="shared" si="25"/>
        <v>0.8890000000000002</v>
      </c>
      <c r="B297">
        <f t="shared" si="26"/>
        <v>47.12699875861784</v>
      </c>
      <c r="C297">
        <f t="shared" si="26"/>
        <v>8.989909374535387</v>
      </c>
      <c r="D297">
        <f t="shared" si="26"/>
        <v>6.2564877815508595</v>
      </c>
      <c r="E297" s="4">
        <f t="shared" si="23"/>
        <v>6.76621770810274</v>
      </c>
    </row>
    <row r="298" spans="1:5" ht="12.75">
      <c r="A298">
        <f t="shared" si="25"/>
        <v>0.8900000000000002</v>
      </c>
      <c r="B298">
        <f t="shared" si="26"/>
        <v>57.472058738161444</v>
      </c>
      <c r="C298">
        <f t="shared" si="26"/>
        <v>9.07036426370502</v>
      </c>
      <c r="D298">
        <f t="shared" si="26"/>
        <v>6.320870283140142</v>
      </c>
      <c r="E298" s="4">
        <f t="shared" si="23"/>
        <v>6.829263478382624</v>
      </c>
    </row>
    <row r="299" spans="1:5" ht="12.75">
      <c r="A299">
        <f t="shared" si="25"/>
        <v>0.8910000000000002</v>
      </c>
      <c r="B299">
        <f t="shared" si="26"/>
        <v>73.85151519958467</v>
      </c>
      <c r="C299">
        <f t="shared" si="26"/>
        <v>9.147005945434302</v>
      </c>
      <c r="D299">
        <f t="shared" si="26"/>
        <v>6.386436247919948</v>
      </c>
      <c r="E299" s="4">
        <f t="shared" si="23"/>
        <v>6.892166800434975</v>
      </c>
    </row>
    <row r="300" spans="1:5" ht="12.75">
      <c r="A300">
        <f t="shared" si="25"/>
        <v>0.8920000000000002</v>
      </c>
      <c r="B300">
        <f t="shared" si="26"/>
        <v>103.72381069212332</v>
      </c>
      <c r="C300">
        <f t="shared" si="26"/>
        <v>9.219415151214546</v>
      </c>
      <c r="D300">
        <f t="shared" si="26"/>
        <v>6.453212149363837</v>
      </c>
      <c r="E300" s="4">
        <f t="shared" si="23"/>
        <v>6.954843098272722</v>
      </c>
    </row>
    <row r="301" spans="1:5" ht="12.75">
      <c r="A301">
        <f t="shared" si="25"/>
        <v>0.8930000000000002</v>
      </c>
      <c r="B301">
        <f t="shared" si="26"/>
        <v>175.45122473495925</v>
      </c>
      <c r="C301">
        <f t="shared" si="26"/>
        <v>9.287172482621449</v>
      </c>
      <c r="D301">
        <f t="shared" si="26"/>
        <v>6.521224929927558</v>
      </c>
      <c r="E301" s="4">
        <f t="shared" si="23"/>
        <v>7.017203293654688</v>
      </c>
    </row>
    <row r="302" spans="1:5" ht="12.75">
      <c r="A302">
        <f t="shared" si="25"/>
        <v>0.8940000000000002</v>
      </c>
      <c r="B302">
        <f t="shared" si="26"/>
        <v>582.9660414588914</v>
      </c>
      <c r="C302">
        <f t="shared" si="26"/>
        <v>9.349863511319203</v>
      </c>
      <c r="D302">
        <f t="shared" si="26"/>
        <v>6.590501985201952</v>
      </c>
      <c r="E302" s="4">
        <f t="shared" si="23"/>
        <v>7.079153930880589</v>
      </c>
    </row>
    <row r="303" spans="1:5" ht="12.75">
      <c r="A303">
        <f t="shared" si="25"/>
        <v>0.8950000000000002</v>
      </c>
      <c r="B303">
        <f t="shared" si="26"/>
        <v>432.3669496507107</v>
      </c>
      <c r="C303">
        <f t="shared" si="26"/>
        <v>9.407084306198172</v>
      </c>
      <c r="D303">
        <f t="shared" si="26"/>
        <v>6.66107114445172</v>
      </c>
      <c r="E303" s="4">
        <f t="shared" si="23"/>
        <v>7.1405973521725254</v>
      </c>
    </row>
    <row r="304" spans="1:5" ht="12.75">
      <c r="A304">
        <f t="shared" si="25"/>
        <v>0.8960000000000002</v>
      </c>
      <c r="B304">
        <f t="shared" si="26"/>
        <v>156.58594062559652</v>
      </c>
      <c r="C304">
        <f t="shared" si="26"/>
        <v>9.458447282667237</v>
      </c>
      <c r="D304">
        <f t="shared" si="26"/>
        <v>6.732960647114315</v>
      </c>
      <c r="E304" s="4">
        <f t="shared" si="23"/>
        <v>7.201431927436447</v>
      </c>
    </row>
    <row r="305" spans="1:5" ht="12.75">
      <c r="A305">
        <f t="shared" si="25"/>
        <v>0.8970000000000002</v>
      </c>
      <c r="B305">
        <f t="shared" si="26"/>
        <v>95.1823472315129</v>
      </c>
      <c r="C305">
        <f t="shared" si="26"/>
        <v>9.503587242907114</v>
      </c>
      <c r="D305">
        <f t="shared" si="26"/>
        <v>6.806199114790501</v>
      </c>
      <c r="E305" s="4">
        <f t="shared" si="23"/>
        <v>7.261552341773076</v>
      </c>
    </row>
    <row r="306" spans="1:5" ht="12.75">
      <c r="A306">
        <f t="shared" si="25"/>
        <v>0.8980000000000002</v>
      </c>
      <c r="B306">
        <f t="shared" si="26"/>
        <v>68.14867796239011</v>
      </c>
      <c r="C306">
        <f t="shared" si="26"/>
        <v>9.542167452611727</v>
      </c>
      <c r="D306">
        <f t="shared" si="26"/>
        <v>6.880815518211393</v>
      </c>
      <c r="E306" s="4">
        <f t="shared" si="23"/>
        <v>7.320849943541543</v>
      </c>
    </row>
    <row r="307" spans="1:5" ht="12.75">
      <c r="A307">
        <f t="shared" si="25"/>
        <v>0.8990000000000002</v>
      </c>
      <c r="B307">
        <f t="shared" si="26"/>
        <v>52.9364481249158</v>
      </c>
      <c r="C307">
        <f t="shared" si="26"/>
        <v>9.573885581370051</v>
      </c>
      <c r="D307">
        <f t="shared" si="26"/>
        <v>6.956839138616412</v>
      </c>
      <c r="E307" s="4">
        <f t="shared" si="23"/>
        <v>7.379213155063568</v>
      </c>
    </row>
    <row r="308" spans="1:5" ht="12.75">
      <c r="A308">
        <f t="shared" si="25"/>
        <v>0.9000000000000002</v>
      </c>
      <c r="B308">
        <f aca="true" t="shared" si="27" ref="B308:D327">ABS(SQRT((4*B$4^2*$A308^2+($A308^2-B$3^2)^2)/(4*B$4^2*$A308^2*($A308^2-1+B$2*$A308^2)^2+(B$2*B$3^2*$A308^2-($A308^2-1)*($A308^2-B$3^2))^2)))</f>
        <v>43.18181818181645</v>
      </c>
      <c r="C308">
        <f t="shared" si="27"/>
        <v>9.598479322262564</v>
      </c>
      <c r="D308">
        <f t="shared" si="27"/>
        <v>7.034299522921643</v>
      </c>
      <c r="E308" s="4">
        <f t="shared" si="23"/>
        <v>7.436527947187267</v>
      </c>
    </row>
    <row r="309" spans="1:5" ht="12.75">
      <c r="A309">
        <f t="shared" si="25"/>
        <v>0.9010000000000002</v>
      </c>
      <c r="B309">
        <f t="shared" si="27"/>
        <v>36.393776104529216</v>
      </c>
      <c r="C309">
        <f t="shared" si="27"/>
        <v>9.615731503079504</v>
      </c>
      <c r="D309">
        <f t="shared" si="27"/>
        <v>7.113226431998888</v>
      </c>
      <c r="E309" s="4">
        <f t="shared" si="23"/>
        <v>7.492678377909763</v>
      </c>
    </row>
    <row r="310" spans="1:5" ht="12.75">
      <c r="A310">
        <f t="shared" si="25"/>
        <v>0.9020000000000002</v>
      </c>
      <c r="B310">
        <f t="shared" si="27"/>
        <v>31.39707597041732</v>
      </c>
      <c r="C310">
        <f t="shared" si="27"/>
        <v>9.62547450795</v>
      </c>
      <c r="D310">
        <f t="shared" si="27"/>
        <v>7.193649781321882</v>
      </c>
      <c r="E310" s="4">
        <f t="shared" si="23"/>
        <v>7.54754719409387</v>
      </c>
    </row>
    <row r="311" spans="1:5" ht="12.75">
      <c r="A311">
        <f t="shared" si="25"/>
        <v>0.9030000000000002</v>
      </c>
      <c r="B311">
        <f t="shared" si="27"/>
        <v>27.564831317818616</v>
      </c>
      <c r="C311">
        <f t="shared" si="27"/>
        <v>9.627593844582377</v>
      </c>
      <c r="D311">
        <f t="shared" si="27"/>
        <v>7.275599573167297</v>
      </c>
      <c r="E311" s="4">
        <f t="shared" si="23"/>
        <v>7.601016494020856</v>
      </c>
    </row>
    <row r="312" spans="1:5" ht="12.75">
      <c r="A312">
        <f t="shared" si="25"/>
        <v>0.9040000000000002</v>
      </c>
      <c r="B312">
        <f t="shared" si="27"/>
        <v>24.532100012354615</v>
      </c>
      <c r="C312">
        <f t="shared" si="27"/>
        <v>9.62203071845947</v>
      </c>
      <c r="D312">
        <f t="shared" si="27"/>
        <v>7.3591058194845695</v>
      </c>
      <c r="E312" s="4">
        <f t="shared" si="23"/>
        <v>7.652968447119944</v>
      </c>
    </row>
    <row r="313" spans="1:5" ht="12.75">
      <c r="A313">
        <f t="shared" si="25"/>
        <v>0.9050000000000002</v>
      </c>
      <c r="B313">
        <f t="shared" si="27"/>
        <v>22.07200782932694</v>
      </c>
      <c r="C313">
        <f t="shared" si="27"/>
        <v>9.608783510086969</v>
      </c>
      <c r="D313">
        <f t="shared" si="27"/>
        <v>7.444198454469888</v>
      </c>
      <c r="E313" s="4">
        <f t="shared" si="23"/>
        <v>7.703286065735786</v>
      </c>
    </row>
    <row r="314" spans="1:5" ht="12.75">
      <c r="A314">
        <f t="shared" si="25"/>
        <v>0.9060000000000002</v>
      </c>
      <c r="B314">
        <f t="shared" si="27"/>
        <v>20.03609659073471</v>
      </c>
      <c r="C314">
        <f t="shared" si="27"/>
        <v>9.587908092860303</v>
      </c>
      <c r="D314">
        <f t="shared" si="27"/>
        <v>7.530907235795979</v>
      </c>
      <c r="E314" s="4">
        <f t="shared" si="23"/>
        <v>7.751854022273729</v>
      </c>
    </row>
    <row r="315" spans="1:5" ht="12.75">
      <c r="A315">
        <f t="shared" si="25"/>
        <v>0.9070000000000003</v>
      </c>
      <c r="B315">
        <f t="shared" si="27"/>
        <v>18.323139383590505</v>
      </c>
      <c r="C315">
        <f t="shared" si="27"/>
        <v>9.559516974766199</v>
      </c>
      <c r="D315">
        <f t="shared" si="27"/>
        <v>7.619261633360657</v>
      </c>
      <c r="E315" s="4">
        <f t="shared" si="23"/>
        <v>7.7985595035438005</v>
      </c>
    </row>
    <row r="316" spans="1:5" ht="12.75">
      <c r="A316">
        <f t="shared" si="25"/>
        <v>0.9080000000000003</v>
      </c>
      <c r="B316">
        <f t="shared" si="27"/>
        <v>16.86174133199186</v>
      </c>
      <c r="C316">
        <f t="shared" si="27"/>
        <v>9.523777294029557</v>
      </c>
      <c r="D316">
        <f t="shared" si="27"/>
        <v>7.709290704323917</v>
      </c>
      <c r="E316" s="4">
        <f t="shared" si="23"/>
        <v>7.843293092657376</v>
      </c>
    </row>
    <row r="317" spans="1:5" ht="12.75">
      <c r="A317">
        <f t="shared" si="25"/>
        <v>0.9090000000000003</v>
      </c>
      <c r="B317">
        <f t="shared" si="27"/>
        <v>15.600104078365241</v>
      </c>
      <c r="C317">
        <f t="shared" si="27"/>
        <v>9.480907743886638</v>
      </c>
      <c r="D317">
        <f t="shared" si="27"/>
        <v>7.801022953105628</v>
      </c>
      <c r="E317" s="4">
        <f t="shared" si="23"/>
        <v>7.8859496674697125</v>
      </c>
    </row>
    <row r="318" spans="1:5" ht="12.75">
      <c r="A318">
        <f t="shared" si="25"/>
        <v>0.9100000000000003</v>
      </c>
      <c r="B318">
        <f t="shared" si="27"/>
        <v>14.49973387632095</v>
      </c>
      <c r="C318">
        <f t="shared" si="27"/>
        <v>9.431174542011185</v>
      </c>
      <c r="D318">
        <f t="shared" si="27"/>
        <v>7.8944861749146975</v>
      </c>
      <c r="E318" s="4">
        <f t="shared" si="23"/>
        <v>7.926429303363512</v>
      </c>
    </row>
    <row r="319" spans="1:5" ht="12.75">
      <c r="A319">
        <f t="shared" si="25"/>
        <v>0.9110000000000003</v>
      </c>
      <c r="B319">
        <f t="shared" si="27"/>
        <v>13.531427597930865</v>
      </c>
      <c r="C319">
        <f t="shared" si="27"/>
        <v>9.374886593284021</v>
      </c>
      <c r="D319">
        <f t="shared" si="27"/>
        <v>7.9897072812762975</v>
      </c>
      <c r="E319" s="4">
        <f t="shared" si="23"/>
        <v>7.9646381671894915</v>
      </c>
    </row>
    <row r="320" spans="1:5" ht="12.75">
      <c r="A320">
        <f t="shared" si="25"/>
        <v>0.9120000000000003</v>
      </c>
      <c r="B320">
        <f t="shared" si="27"/>
        <v>12.672629264867359</v>
      </c>
      <c r="C320">
        <f t="shared" si="27"/>
        <v>9.312390018783445</v>
      </c>
      <c r="D320">
        <f t="shared" si="27"/>
        <v>8.086712105917757</v>
      </c>
      <c r="E320" s="4">
        <f t="shared" si="23"/>
        <v>8.00048938847276</v>
      </c>
    </row>
    <row r="321" spans="1:5" ht="12.75">
      <c r="A321">
        <f t="shared" si="25"/>
        <v>0.9130000000000003</v>
      </c>
      <c r="B321">
        <f t="shared" si="27"/>
        <v>11.905640559723377</v>
      </c>
      <c r="C321">
        <f t="shared" si="27"/>
        <v>9.244062238083034</v>
      </c>
      <c r="D321">
        <f t="shared" si="27"/>
        <v>8.18552518926745</v>
      </c>
      <c r="E321" s="4">
        <f t="shared" si="23"/>
        <v>8.033903893605991</v>
      </c>
    </row>
    <row r="322" spans="1:5" ht="12.75">
      <c r="A322">
        <f t="shared" si="25"/>
        <v>0.9140000000000003</v>
      </c>
      <c r="B322">
        <f t="shared" si="27"/>
        <v>11.2163799008842</v>
      </c>
      <c r="C322">
        <f t="shared" si="27"/>
        <v>9.17030579600765</v>
      </c>
      <c r="D322">
        <f t="shared" si="27"/>
        <v>8.286169539716301</v>
      </c>
      <c r="E322" s="4">
        <f t="shared" si="23"/>
        <v>8.064811188719581</v>
      </c>
    </row>
    <row r="323" spans="1:5" ht="12.75">
      <c r="A323">
        <f t="shared" si="25"/>
        <v>0.9150000000000003</v>
      </c>
      <c r="B323">
        <f t="shared" si="27"/>
        <v>10.593503429485926</v>
      </c>
      <c r="C323">
        <f t="shared" si="27"/>
        <v>9.091542119527585</v>
      </c>
      <c r="D323">
        <f t="shared" si="27"/>
        <v>8.388666369690647</v>
      </c>
      <c r="E323" s="4">
        <f t="shared" si="23"/>
        <v>8.093150077271485</v>
      </c>
    </row>
    <row r="324" spans="1:5" ht="12.75">
      <c r="A324">
        <f t="shared" si="25"/>
        <v>0.9160000000000003</v>
      </c>
      <c r="B324">
        <f t="shared" si="27"/>
        <v>10.027770474300665</v>
      </c>
      <c r="C324">
        <f t="shared" si="27"/>
        <v>9.008205376718877</v>
      </c>
      <c r="D324">
        <f t="shared" si="27"/>
        <v>8.493034804491499</v>
      </c>
      <c r="E324" s="4">
        <f t="shared" si="23"/>
        <v>8.118869299147264</v>
      </c>
    </row>
    <row r="325" spans="1:5" ht="12.75">
      <c r="A325">
        <f t="shared" si="25"/>
        <v>0.9170000000000003</v>
      </c>
      <c r="B325">
        <f t="shared" si="27"/>
        <v>9.511577680077668</v>
      </c>
      <c r="C325">
        <f t="shared" si="27"/>
        <v>8.920736589399192</v>
      </c>
      <c r="D325">
        <f t="shared" si="27"/>
        <v>8.599291561771857</v>
      </c>
      <c r="E325" s="4">
        <f t="shared" si="23"/>
        <v>8.141928079199639</v>
      </c>
    </row>
    <row r="326" spans="1:5" ht="12.75">
      <c r="A326">
        <f t="shared" si="25"/>
        <v>0.9180000000000003</v>
      </c>
      <c r="B326">
        <f t="shared" si="27"/>
        <v>9.038611714333623</v>
      </c>
      <c r="C326">
        <f t="shared" si="27"/>
        <v>8.829578126128828</v>
      </c>
      <c r="D326">
        <f t="shared" si="27"/>
        <v>8.70745059945578</v>
      </c>
      <c r="E326" s="4">
        <f t="shared" si="23"/>
        <v>8.16229657466622</v>
      </c>
    </row>
    <row r="327" spans="1:5" ht="12.75">
      <c r="A327">
        <f t="shared" si="25"/>
        <v>0.9190000000000003</v>
      </c>
      <c r="B327">
        <f t="shared" si="27"/>
        <v>8.603586773416485</v>
      </c>
      <c r="C327">
        <f t="shared" si="27"/>
        <v>8.735168674762182</v>
      </c>
      <c r="D327">
        <f t="shared" si="27"/>
        <v>8.81752272985504</v>
      </c>
      <c r="E327" s="4">
        <f t="shared" si="23"/>
        <v>8.179956212746244</v>
      </c>
    </row>
    <row r="328" spans="1:5" ht="12.75">
      <c r="A328">
        <f t="shared" si="25"/>
        <v>0.9200000000000003</v>
      </c>
      <c r="B328">
        <f aca="true" t="shared" si="28" ref="B328:D347">ABS(SQRT((4*B$4^2*$A328^2+($A328^2-B$3^2)^2)/(4*B$4^2*$A328^2*($A328^2-1+B$2*$A328^2)^2+(B$2*B$3^2*$A328^2-($A328^2-1)*($A328^2-B$3^2))^2)))</f>
        <v>8.202043675882472</v>
      </c>
      <c r="C328">
        <f t="shared" si="28"/>
        <v>8.637938765536635</v>
      </c>
      <c r="D328">
        <f t="shared" si="28"/>
        <v>8.929515197718686</v>
      </c>
      <c r="E328" s="4">
        <f aca="true" t="shared" si="29" ref="E328:E391">ABS(SQRT((4*E$4^2*$A328^2+($A328^2-E$3^2)^2)/(4*E$4^2*$A328^2*($A328^2-1+E$2*$A328^2)^2+(E$2*E$3^2*$A328^2-($A328^2-1)*($A328^2-E$3^2))^2)))</f>
        <v>8.19489991173948</v>
      </c>
    </row>
    <row r="329" spans="1:5" ht="12.75">
      <c r="A329">
        <f t="shared" si="25"/>
        <v>0.9210000000000003</v>
      </c>
      <c r="B329">
        <f t="shared" si="28"/>
        <v>7.83019431941067</v>
      </c>
      <c r="C329">
        <f t="shared" si="28"/>
        <v>8.538306888428203</v>
      </c>
      <c r="D329">
        <f t="shared" si="28"/>
        <v>9.043431219964521</v>
      </c>
      <c r="E329" s="4">
        <f t="shared" si="29"/>
        <v>8.207132181486452</v>
      </c>
    </row>
    <row r="330" spans="1:5" ht="12.75">
      <c r="A330">
        <f t="shared" si="25"/>
        <v>0.9220000000000003</v>
      </c>
      <c r="B330">
        <f t="shared" si="28"/>
        <v>7.484799984659893</v>
      </c>
      <c r="C330">
        <f t="shared" si="28"/>
        <v>8.436676223479633</v>
      </c>
      <c r="D330">
        <f t="shared" si="28"/>
        <v>9.15926948489905</v>
      </c>
      <c r="E330" s="4">
        <f t="shared" si="29"/>
        <v>8.216669101322434</v>
      </c>
    </row>
    <row r="331" spans="1:5" ht="12.75">
      <c r="A331">
        <f t="shared" si="25"/>
        <v>0.9230000000000003</v>
      </c>
      <c r="B331">
        <f t="shared" si="28"/>
        <v>7.163075193963821</v>
      </c>
      <c r="C331">
        <f t="shared" si="28"/>
        <v>8.33343198093549</v>
      </c>
      <c r="D331">
        <f t="shared" si="28"/>
        <v>9.27702360884364</v>
      </c>
      <c r="E331" s="4">
        <f t="shared" si="29"/>
        <v>8.223538176284476</v>
      </c>
    </row>
    <row r="332" spans="1:5" ht="12.75">
      <c r="A332">
        <f t="shared" si="25"/>
        <v>0.9240000000000003</v>
      </c>
      <c r="B332">
        <f t="shared" si="28"/>
        <v>6.862611075929497</v>
      </c>
      <c r="C332">
        <f t="shared" si="28"/>
        <v>8.228939329847652</v>
      </c>
      <c r="D332">
        <f t="shared" si="28"/>
        <v>9.396681548262038</v>
      </c>
      <c r="E332" s="4">
        <f t="shared" si="29"/>
        <v>8.227778074806025</v>
      </c>
    </row>
    <row r="333" spans="1:5" ht="12.75">
      <c r="A333">
        <f t="shared" si="25"/>
        <v>0.9250000000000003</v>
      </c>
      <c r="B333">
        <f t="shared" si="28"/>
        <v>6.581313769832006</v>
      </c>
      <c r="C333">
        <f t="shared" si="28"/>
        <v>8.123541879559204</v>
      </c>
      <c r="D333">
        <f t="shared" si="28"/>
        <v>9.518224965741028</v>
      </c>
      <c r="E333" s="4">
        <f t="shared" si="29"/>
        <v>8.22943825351274</v>
      </c>
    </row>
    <row r="334" spans="1:5" ht="12.75">
      <c r="A334">
        <f t="shared" si="25"/>
        <v>0.9260000000000003</v>
      </c>
      <c r="B334">
        <f t="shared" si="28"/>
        <v>6.317354535331325</v>
      </c>
      <c r="C334">
        <f t="shared" si="28"/>
        <v>8.017560668072715</v>
      </c>
      <c r="D334">
        <f t="shared" si="28"/>
        <v>9.641628548527848</v>
      </c>
      <c r="E334" s="4">
        <f t="shared" si="29"/>
        <v>8.228578476918697</v>
      </c>
    </row>
    <row r="335" spans="1:5" ht="12.75">
      <c r="A335">
        <f aca="true" t="shared" si="30" ref="A335:A398">A334+$A$6</f>
        <v>0.9270000000000003</v>
      </c>
      <c r="B335">
        <f t="shared" si="28"/>
        <v>6.069129051996397</v>
      </c>
      <c r="C335">
        <f t="shared" si="28"/>
        <v>7.911293604490207</v>
      </c>
      <c r="D335">
        <f t="shared" si="28"/>
        <v>9.766859278791326</v>
      </c>
      <c r="E335" s="4">
        <f t="shared" si="29"/>
        <v>8.225268241745717</v>
      </c>
    </row>
    <row r="336" spans="1:5" ht="12.75">
      <c r="A336">
        <f t="shared" si="30"/>
        <v>0.9280000000000003</v>
      </c>
      <c r="B336">
        <f t="shared" si="28"/>
        <v>5.835223992538427</v>
      </c>
      <c r="C336">
        <f t="shared" si="28"/>
        <v>7.805015309062243</v>
      </c>
      <c r="D336">
        <f t="shared" si="28"/>
        <v>9.893875655367946</v>
      </c>
      <c r="E336" s="4">
        <f t="shared" si="29"/>
        <v>8.219586117195043</v>
      </c>
    </row>
    <row r="337" spans="1:5" ht="12.75">
      <c r="A337">
        <f t="shared" si="30"/>
        <v>0.9290000000000003</v>
      </c>
      <c r="B337">
        <f t="shared" si="28"/>
        <v>5.614389397031991</v>
      </c>
      <c r="C337">
        <f t="shared" si="28"/>
        <v>7.698977293407747</v>
      </c>
      <c r="D337">
        <f t="shared" si="28"/>
        <v>10.022626867498506</v>
      </c>
      <c r="E337" s="4">
        <f t="shared" si="29"/>
        <v>8.211619013749763</v>
      </c>
    </row>
    <row r="338" spans="1:5" ht="12.75">
      <c r="A338">
        <f t="shared" si="30"/>
        <v>0.9300000000000003</v>
      </c>
      <c r="B338">
        <f t="shared" si="28"/>
        <v>5.40551570660407</v>
      </c>
      <c r="C338">
        <f t="shared" si="28"/>
        <v>7.593408424640084</v>
      </c>
      <c r="D338">
        <f t="shared" si="28"/>
        <v>10.153051921977314</v>
      </c>
      <c r="E338" s="4">
        <f t="shared" si="29"/>
        <v>8.201461393954363</v>
      </c>
    </row>
    <row r="339" spans="1:5" ht="12.75">
      <c r="A339">
        <f t="shared" si="30"/>
        <v>0.9310000000000003</v>
      </c>
      <c r="B339">
        <f t="shared" si="28"/>
        <v>5.207614564769092</v>
      </c>
      <c r="C339">
        <f t="shared" si="28"/>
        <v>7.48851561994488</v>
      </c>
      <c r="D339">
        <f t="shared" si="28"/>
        <v>10.28507872624498</v>
      </c>
      <c r="E339" s="4">
        <f t="shared" si="29"/>
        <v>8.189214439097107</v>
      </c>
    </row>
    <row r="340" spans="1:5" ht="12.75">
      <c r="A340">
        <f t="shared" si="30"/>
        <v>0.9320000000000003</v>
      </c>
      <c r="B340">
        <f t="shared" si="28"/>
        <v>5.019802684474268</v>
      </c>
      <c r="C340">
        <f t="shared" si="28"/>
        <v>7.384484722126542</v>
      </c>
      <c r="D340">
        <f t="shared" si="28"/>
        <v>10.418623131279805</v>
      </c>
      <c r="E340" s="4">
        <f t="shared" si="29"/>
        <v>8.174985185820368</v>
      </c>
    </row>
    <row r="341" spans="1:5" ht="12.75">
      <c r="A341">
        <f t="shared" si="30"/>
        <v>0.9330000000000003</v>
      </c>
      <c r="B341">
        <f t="shared" si="28"/>
        <v>4.841288224501057</v>
      </c>
      <c r="C341">
        <f t="shared" si="28"/>
        <v>7.281481511357394</v>
      </c>
      <c r="D341">
        <f t="shared" si="28"/>
        <v>10.553587939700705</v>
      </c>
      <c r="E341" s="4">
        <f t="shared" si="29"/>
        <v>8.158885646425752</v>
      </c>
    </row>
    <row r="342" spans="1:5" ht="12.75">
      <c r="A342">
        <f t="shared" si="30"/>
        <v>0.9340000000000003</v>
      </c>
      <c r="B342">
        <f t="shared" si="28"/>
        <v>4.671359231340283</v>
      </c>
      <c r="C342">
        <f t="shared" si="28"/>
        <v>7.179652813474566</v>
      </c>
      <c r="D342">
        <f t="shared" si="28"/>
        <v>10.689861886304369</v>
      </c>
      <c r="E342" s="4">
        <f t="shared" si="29"/>
        <v>8.141031926060085</v>
      </c>
    </row>
    <row r="343" spans="1:5" ht="12.75">
      <c r="A343">
        <f t="shared" si="30"/>
        <v>0.9350000000000003</v>
      </c>
      <c r="B343">
        <f t="shared" si="28"/>
        <v>4.5093737901812885</v>
      </c>
      <c r="C343">
        <f t="shared" si="28"/>
        <v>7.079127670393752</v>
      </c>
      <c r="D343">
        <f t="shared" si="28"/>
        <v>10.827318600333752</v>
      </c>
      <c r="E343" s="4">
        <f t="shared" si="29"/>
        <v>8.12154334910883</v>
      </c>
    </row>
    <row r="344" spans="1:5" ht="12.75">
      <c r="A344">
        <f t="shared" si="30"/>
        <v>0.9360000000000003</v>
      </c>
      <c r="B344">
        <f t="shared" si="28"/>
        <v>4.3547515972310675</v>
      </c>
      <c r="C344">
        <f t="shared" si="28"/>
        <v>6.980018543329111</v>
      </c>
      <c r="D344">
        <f t="shared" si="28"/>
        <v>10.96581556111973</v>
      </c>
      <c r="E344" s="4">
        <f t="shared" si="29"/>
        <v>8.10054160603579</v>
      </c>
    </row>
    <row r="345" spans="1:5" ht="12.75">
      <c r="A345">
        <f t="shared" si="30"/>
        <v>0.9370000000000003</v>
      </c>
      <c r="B345">
        <f t="shared" si="28"/>
        <v>4.206966719657317</v>
      </c>
      <c r="C345">
        <f t="shared" si="28"/>
        <v>6.8824225243670165</v>
      </c>
      <c r="D345">
        <f t="shared" si="28"/>
        <v>11.105193061350594</v>
      </c>
      <c r="E345" s="4">
        <f t="shared" si="29"/>
        <v>8.078149930646223</v>
      </c>
    </row>
    <row r="346" spans="1:5" ht="12.75">
      <c r="A346">
        <f t="shared" si="30"/>
        <v>0.9380000000000003</v>
      </c>
      <c r="B346">
        <f t="shared" si="28"/>
        <v>4.065541352357902</v>
      </c>
      <c r="C346">
        <f t="shared" si="28"/>
        <v>6.786422536432402</v>
      </c>
      <c r="D346">
        <f t="shared" si="28"/>
        <v>11.245273195089197</v>
      </c>
      <c r="E346" s="4">
        <f t="shared" si="29"/>
        <v>8.054492316369053</v>
      </c>
    </row>
    <row r="347" spans="1:5" ht="12.75">
      <c r="A347">
        <f t="shared" si="30"/>
        <v>0.9390000000000003</v>
      </c>
      <c r="B347">
        <f t="shared" si="28"/>
        <v>3.9300404150036323</v>
      </c>
      <c r="C347">
        <f t="shared" si="28"/>
        <v>6.6920885057455415</v>
      </c>
      <c r="D347">
        <f t="shared" si="28"/>
        <v>11.385858890744506</v>
      </c>
      <c r="E347" s="4">
        <f t="shared" si="29"/>
        <v>8.029692778706204</v>
      </c>
    </row>
    <row r="348" spans="1:5" ht="12.75">
      <c r="A348">
        <f t="shared" si="30"/>
        <v>0.9400000000000003</v>
      </c>
      <c r="B348">
        <f aca="true" t="shared" si="31" ref="B348:D367">ABS(SQRT((4*B$4^2*$A348^2+($A348^2-B$3^2)^2)/(4*B$4^2*$A348^2*($A348^2-1+B$2*$A348^2)^2+(B$2*B$3^2*$A348^2-($A348^2-1)*($A348^2-B$3^2))^2)))</f>
        <v>3.8000668602828687</v>
      </c>
      <c r="C348">
        <f t="shared" si="31"/>
        <v>6.599478494464396</v>
      </c>
      <c r="D348">
        <f t="shared" si="31"/>
        <v>11.526733012462914</v>
      </c>
      <c r="E348" s="4">
        <f t="shared" si="29"/>
        <v>8.003874669531633</v>
      </c>
    </row>
    <row r="349" spans="1:5" ht="12.75">
      <c r="A349">
        <f t="shared" si="30"/>
        <v>0.9410000000000003</v>
      </c>
      <c r="B349">
        <f t="shared" si="31"/>
        <v>3.6752575864472736</v>
      </c>
      <c r="C349">
        <f t="shared" si="31"/>
        <v>6.508639784338458</v>
      </c>
      <c r="D349">
        <f t="shared" si="31"/>
        <v>11.667657556761784</v>
      </c>
      <c r="E349" s="4">
        <f t="shared" si="29"/>
        <v>7.977160047483581</v>
      </c>
    </row>
    <row r="350" spans="1:5" ht="12.75">
      <c r="A350">
        <f t="shared" si="30"/>
        <v>0.9420000000000003</v>
      </c>
      <c r="B350">
        <f t="shared" si="31"/>
        <v>3.5552798652347652</v>
      </c>
      <c r="C350">
        <f t="shared" si="31"/>
        <v>6.4196099048792545</v>
      </c>
      <c r="D350">
        <f t="shared" si="31"/>
        <v>11.808372974583047</v>
      </c>
      <c r="E350" s="4">
        <f t="shared" si="29"/>
        <v>7.949669107317958</v>
      </c>
    </row>
    <row r="351" spans="1:5" ht="12.75">
      <c r="A351">
        <f t="shared" si="30"/>
        <v>0.9430000000000003</v>
      </c>
      <c r="B351">
        <f t="shared" si="31"/>
        <v>3.439828210891116</v>
      </c>
      <c r="C351">
        <f t="shared" si="31"/>
        <v>6.332417601806932</v>
      </c>
      <c r="D351">
        <f t="shared" si="31"/>
        <v>11.948597652169093</v>
      </c>
      <c r="E351" s="4">
        <f t="shared" si="29"/>
        <v>7.921519669808315</v>
      </c>
    </row>
    <row r="352" spans="1:5" ht="12.75">
      <c r="A352">
        <f t="shared" si="30"/>
        <v>0.9440000000000003</v>
      </c>
      <c r="B352">
        <f t="shared" si="31"/>
        <v>3.3286216279986354</v>
      </c>
      <c r="C352">
        <f t="shared" si="31"/>
        <v>6.247083743398045</v>
      </c>
      <c r="D352">
        <f t="shared" si="31"/>
        <v>12.088027587093391</v>
      </c>
      <c r="E352" s="4">
        <f t="shared" si="29"/>
        <v>7.892826732611974</v>
      </c>
    </row>
    <row r="353" spans="1:5" ht="12.75">
      <c r="A353">
        <f t="shared" si="30"/>
        <v>0.9450000000000003</v>
      </c>
      <c r="B353">
        <f t="shared" si="31"/>
        <v>3.2214011856736042</v>
      </c>
      <c r="C353">
        <f t="shared" si="31"/>
        <v>6.163622163875688</v>
      </c>
      <c r="D353">
        <f t="shared" si="31"/>
        <v>12.226336298220682</v>
      </c>
      <c r="E353" s="4">
        <f t="shared" si="29"/>
        <v>7.863702081487608</v>
      </c>
    </row>
    <row r="354" spans="1:5" ht="12.75">
      <c r="A354">
        <f t="shared" si="30"/>
        <v>0.9460000000000003</v>
      </c>
      <c r="B354">
        <f t="shared" si="31"/>
        <v>3.1179278738283935</v>
      </c>
      <c r="C354">
        <f t="shared" si="31"/>
        <v>6.0820404441917555</v>
      </c>
      <c r="D354">
        <f t="shared" si="31"/>
        <v>12.363175010097912</v>
      </c>
      <c r="E354" s="4">
        <f t="shared" si="29"/>
        <v>7.8342539603564605</v>
      </c>
    </row>
    <row r="355" spans="1:5" ht="12.75">
      <c r="A355">
        <f t="shared" si="30"/>
        <v>0.9470000000000003</v>
      </c>
      <c r="B355">
        <f t="shared" si="31"/>
        <v>3.0179807039354207</v>
      </c>
      <c r="C355">
        <f t="shared" si="31"/>
        <v>6.002340631492233</v>
      </c>
      <c r="D355">
        <f t="shared" si="31"/>
        <v>12.498173153034926</v>
      </c>
      <c r="E355" s="4">
        <f t="shared" si="29"/>
        <v>7.80458679795056</v>
      </c>
    </row>
    <row r="356" spans="1:5" ht="12.75">
      <c r="A356">
        <f t="shared" si="30"/>
        <v>0.9480000000000003</v>
      </c>
      <c r="B356">
        <f t="shared" si="31"/>
        <v>2.9213550223392635</v>
      </c>
      <c r="C356">
        <f t="shared" si="31"/>
        <v>5.924519899269719</v>
      </c>
      <c r="D356">
        <f t="shared" si="31"/>
        <v>12.63093921964852</v>
      </c>
      <c r="E356" s="4">
        <f t="shared" si="29"/>
        <v>7.77480098818491</v>
      </c>
    </row>
    <row r="357" spans="1:5" ht="12.75">
      <c r="A357">
        <f t="shared" si="30"/>
        <v>0.9490000000000003</v>
      </c>
      <c r="B357">
        <f t="shared" si="31"/>
        <v>2.827861008846974</v>
      </c>
      <c r="C357">
        <f t="shared" si="31"/>
        <v>5.848571150727948</v>
      </c>
      <c r="D357">
        <f t="shared" si="31"/>
        <v>12.761062016635277</v>
      </c>
      <c r="E357" s="4">
        <f t="shared" si="29"/>
        <v>7.744992720921055</v>
      </c>
    </row>
    <row r="358" spans="1:5" ht="12.75">
      <c r="A358">
        <f t="shared" si="30"/>
        <v>0.9500000000000003</v>
      </c>
      <c r="B358">
        <f t="shared" si="31"/>
        <v>2.737322337252125</v>
      </c>
      <c r="C358">
        <f t="shared" si="31"/>
        <v>5.774483568244107</v>
      </c>
      <c r="D358">
        <f t="shared" si="31"/>
        <v>12.88811234673464</v>
      </c>
      <c r="E358" s="4">
        <f t="shared" si="29"/>
        <v>7.71525385944739</v>
      </c>
    </row>
    <row r="359" spans="1:5" ht="12.75">
      <c r="A359">
        <f t="shared" si="30"/>
        <v>0.9510000000000003</v>
      </c>
      <c r="B359">
        <f t="shared" si="31"/>
        <v>2.649574977748842</v>
      </c>
      <c r="C359">
        <f t="shared" si="31"/>
        <v>5.702243112044556</v>
      </c>
      <c r="D359">
        <f t="shared" si="31"/>
        <v>13.011645150004124</v>
      </c>
      <c r="E359" s="4">
        <f t="shared" si="29"/>
        <v>7.685671860775955</v>
      </c>
    </row>
    <row r="360" spans="1:5" ht="12.75">
      <c r="A360">
        <f t="shared" si="30"/>
        <v>0.9520000000000003</v>
      </c>
      <c r="B360">
        <f t="shared" si="31"/>
        <v>2.5644661239770308</v>
      </c>
      <c r="C360">
        <f t="shared" si="31"/>
        <v>5.631832971333941</v>
      </c>
      <c r="D360">
        <f t="shared" si="31"/>
        <v>13.131202125467135</v>
      </c>
      <c r="E360" s="4">
        <f t="shared" si="29"/>
        <v>7.656329734733496</v>
      </c>
    </row>
    <row r="361" spans="1:5" ht="12.75">
      <c r="A361">
        <f t="shared" si="30"/>
        <v>0.9530000000000003</v>
      </c>
      <c r="B361">
        <f t="shared" si="31"/>
        <v>2.4818532297967715</v>
      </c>
      <c r="C361">
        <f t="shared" si="31"/>
        <v>5.563233971157819</v>
      </c>
      <c r="D361">
        <f t="shared" si="31"/>
        <v>13.246314843811312</v>
      </c>
      <c r="E361" s="4">
        <f t="shared" si="29"/>
        <v>7.627306037792508</v>
      </c>
    </row>
    <row r="362" spans="1:5" ht="12.75">
      <c r="A362">
        <f t="shared" si="30"/>
        <v>0.9540000000000003</v>
      </c>
      <c r="B362">
        <f t="shared" si="31"/>
        <v>2.4016031428908726</v>
      </c>
      <c r="C362">
        <f t="shared" si="31"/>
        <v>5.496424938254143</v>
      </c>
      <c r="D362">
        <f t="shared" si="31"/>
        <v>13.356508349124717</v>
      </c>
      <c r="E362" s="4">
        <f t="shared" si="29"/>
        <v>7.598674897632401</v>
      </c>
    </row>
    <row r="363" spans="1:5" ht="12.75">
      <c r="A363">
        <f t="shared" si="30"/>
        <v>0.9550000000000003</v>
      </c>
      <c r="B363">
        <f t="shared" si="31"/>
        <v>2.3235913239978645</v>
      </c>
      <c r="C363">
        <f t="shared" si="31"/>
        <v>5.43138302907388</v>
      </c>
      <c r="D363">
        <f t="shared" si="31"/>
        <v>13.461305232817276</v>
      </c>
      <c r="E363" s="4">
        <f t="shared" si="29"/>
        <v>7.570506064528231</v>
      </c>
    </row>
    <row r="364" spans="1:5" ht="12.75">
      <c r="A364">
        <f t="shared" si="30"/>
        <v>0.9560000000000003</v>
      </c>
      <c r="B364">
        <f t="shared" si="31"/>
        <v>2.2477011420324007</v>
      </c>
      <c r="C364">
        <f t="shared" si="31"/>
        <v>5.368084023039671</v>
      </c>
      <c r="D364">
        <f t="shared" si="31"/>
        <v>13.560230146209337</v>
      </c>
      <c r="E364" s="4">
        <f t="shared" si="29"/>
        <v>7.542864985822055</v>
      </c>
    </row>
    <row r="365" spans="1:5" ht="12.75">
      <c r="A365">
        <f t="shared" si="30"/>
        <v>0.9570000000000003</v>
      </c>
      <c r="B365">
        <f t="shared" si="31"/>
        <v>2.1738232365952146</v>
      </c>
      <c r="C365">
        <f t="shared" si="31"/>
        <v>5.306502583973649</v>
      </c>
      <c r="D365">
        <f t="shared" si="31"/>
        <v>13.652814700285296</v>
      </c>
      <c r="E365" s="4">
        <f t="shared" si="29"/>
        <v>7.515812899928151</v>
      </c>
    </row>
    <row r="366" spans="1:5" ht="12.75">
      <c r="A366">
        <f t="shared" si="30"/>
        <v>0.9580000000000003</v>
      </c>
      <c r="B366">
        <f t="shared" si="31"/>
        <v>2.101854940443743</v>
      </c>
      <c r="C366">
        <f t="shared" si="31"/>
        <v>5.246612492470262</v>
      </c>
      <c r="D366">
        <f t="shared" si="31"/>
        <v>13.738602682499293</v>
      </c>
      <c r="E366" s="4">
        <f t="shared" si="29"/>
        <v>7.489406946547361</v>
      </c>
    </row>
    <row r="367" spans="1:5" ht="12.75">
      <c r="A367">
        <f t="shared" si="30"/>
        <v>0.9590000000000003</v>
      </c>
      <c r="B367">
        <f t="shared" si="31"/>
        <v>2.031699755414477</v>
      </c>
      <c r="C367">
        <f t="shared" si="31"/>
        <v>5.188386851824283</v>
      </c>
      <c r="D367">
        <f t="shared" si="31"/>
        <v>13.817155502143455</v>
      </c>
      <c r="E367" s="4">
        <f t="shared" si="29"/>
        <v>7.4637002900086475</v>
      </c>
    </row>
    <row r="368" spans="1:5" ht="12.75">
      <c r="A368">
        <f t="shared" si="30"/>
        <v>0.9600000000000003</v>
      </c>
      <c r="B368">
        <f aca="true" t="shared" si="32" ref="B368:D387">ABS(SQRT((4*B$4^2*$A368^2+($A368^2-B$3^2)^2)/(4*B$4^2*$A368^2*($A368^2-1+B$2*$A368^2)^2+(B$2*B$3^2*$A368^2-($A368^2-1)*($A368^2-B$3^2))^2)))</f>
        <v>1.9632668760817815</v>
      </c>
      <c r="C368">
        <f t="shared" si="32"/>
        <v>5.131798269953278</v>
      </c>
      <c r="D368">
        <f t="shared" si="32"/>
        <v>13.888057758646408</v>
      </c>
      <c r="E368" s="4">
        <f t="shared" si="29"/>
        <v>7.4387422529090905</v>
      </c>
    </row>
    <row r="369" spans="1:5" ht="12.75">
      <c r="A369">
        <f t="shared" si="30"/>
        <v>0.9610000000000003</v>
      </c>
      <c r="B369">
        <f t="shared" si="32"/>
        <v>1.8964707561242582</v>
      </c>
      <c r="C369">
        <f t="shared" si="32"/>
        <v>5.076819019582161</v>
      </c>
      <c r="D369">
        <f t="shared" si="32"/>
        <v>13.950922812343986</v>
      </c>
      <c r="E369" s="4">
        <f t="shared" si="29"/>
        <v>7.414578457480536</v>
      </c>
    </row>
    <row r="370" spans="1:5" ht="12.75">
      <c r="A370">
        <f t="shared" si="30"/>
        <v>0.9620000000000003</v>
      </c>
      <c r="B370">
        <f t="shared" si="32"/>
        <v>1.8312307129645724</v>
      </c>
      <c r="C370">
        <f t="shared" si="32"/>
        <v>5.023421178788142</v>
      </c>
      <c r="D370">
        <f t="shared" si="32"/>
        <v>14.005398225850918</v>
      </c>
      <c r="E370" s="4">
        <f t="shared" si="29"/>
        <v>7.391250972366011</v>
      </c>
    </row>
    <row r="371" spans="1:5" ht="12.75">
      <c r="A371">
        <f t="shared" si="30"/>
        <v>0.9630000000000003</v>
      </c>
      <c r="B371">
        <f t="shared" si="32"/>
        <v>1.7674705667655184</v>
      </c>
      <c r="C371">
        <f t="shared" si="32"/>
        <v>4.9715767538399875</v>
      </c>
      <c r="D371">
        <f t="shared" si="32"/>
        <v>14.051170937184233</v>
      </c>
      <c r="E371" s="4">
        <f t="shared" si="29"/>
        <v>7.368798462737543</v>
      </c>
    </row>
    <row r="372" spans="1:5" ht="12.75">
      <c r="A372">
        <f t="shared" si="30"/>
        <v>0.9640000000000003</v>
      </c>
      <c r="B372">
        <f t="shared" si="32"/>
        <v>1.7051183103149872</v>
      </c>
      <c r="C372">
        <f t="shared" si="32"/>
        <v>4.921257786107596</v>
      </c>
      <c r="D372">
        <f t="shared" si="32"/>
        <v>14.087972024102232</v>
      </c>
      <c r="E372" s="4">
        <f t="shared" si="29"/>
        <v>7.347256341925548</v>
      </c>
    </row>
    <row r="373" spans="1:5" ht="12.75">
      <c r="A373">
        <f t="shared" si="30"/>
        <v>0.9650000000000003</v>
      </c>
      <c r="B373">
        <f t="shared" si="32"/>
        <v>1.6441058067250032</v>
      </c>
      <c r="C373">
        <f t="shared" si="32"/>
        <v>4.872436444667723</v>
      </c>
      <c r="D373">
        <f t="shared" si="32"/>
        <v>14.115580923325057</v>
      </c>
      <c r="E373" s="4">
        <f t="shared" si="29"/>
        <v>7.326656922955694</v>
      </c>
    </row>
    <row r="374" spans="1:5" ht="12.75">
      <c r="A374">
        <f t="shared" si="30"/>
        <v>0.9660000000000003</v>
      </c>
      <c r="B374">
        <f t="shared" si="32"/>
        <v>1.5843685122131081</v>
      </c>
      <c r="C374">
        <f t="shared" si="32"/>
        <v>4.825085106090066</v>
      </c>
      <c r="D374">
        <f t="shared" si="32"/>
        <v>14.133828978656378</v>
      </c>
      <c r="E374" s="4">
        <f t="shared" si="29"/>
        <v>7.307029568600643</v>
      </c>
    </row>
    <row r="375" spans="1:5" ht="12.75">
      <c r="A375">
        <f t="shared" si="30"/>
        <v>0.9670000000000003</v>
      </c>
      <c r="B375">
        <f t="shared" si="32"/>
        <v>1.5258452215348672</v>
      </c>
      <c r="C375">
        <f t="shared" si="32"/>
        <v>4.77917642275504</v>
      </c>
      <c r="D375">
        <f t="shared" si="32"/>
        <v>14.142602208399987</v>
      </c>
      <c r="E375" s="4">
        <f t="shared" si="29"/>
        <v>7.288400838749719</v>
      </c>
    </row>
    <row r="376" spans="1:5" ht="12.75">
      <c r="A376">
        <f t="shared" si="30"/>
        <v>0.9680000000000003</v>
      </c>
      <c r="B376">
        <f t="shared" si="32"/>
        <v>1.468477833900143</v>
      </c>
      <c r="C376">
        <f t="shared" si="32"/>
        <v>4.734683380931071</v>
      </c>
      <c r="D376">
        <f t="shared" si="32"/>
        <v>14.14184320431677</v>
      </c>
      <c r="E376" s="4">
        <f t="shared" si="29"/>
        <v>7.270794634079039</v>
      </c>
    </row>
    <row r="377" spans="1:5" ht="12.75">
      <c r="A377">
        <f t="shared" si="30"/>
        <v>0.9690000000000003</v>
      </c>
      <c r="B377">
        <f t="shared" si="32"/>
        <v>1.412211137437422</v>
      </c>
      <c r="C377">
        <f t="shared" si="32"/>
        <v>4.691579349724227</v>
      </c>
      <c r="D377">
        <f t="shared" si="32"/>
        <v>14.1315521007521</v>
      </c>
      <c r="E377" s="4">
        <f t="shared" si="29"/>
        <v>7.2542323351676234</v>
      </c>
    </row>
    <row r="378" spans="1:5" ht="12.75">
      <c r="A378">
        <f t="shared" si="30"/>
        <v>0.9700000000000003</v>
      </c>
      <c r="B378">
        <f t="shared" si="32"/>
        <v>1.3569926104749093</v>
      </c>
      <c r="C378">
        <f t="shared" si="32"/>
        <v>4.649838121907277</v>
      </c>
      <c r="D378">
        <f t="shared" si="32"/>
        <v>14.111786582193682</v>
      </c>
      <c r="E378" s="4">
        <f t="shared" si="29"/>
        <v>7.238732936351791</v>
      </c>
    </row>
    <row r="379" spans="1:5" ht="12.75">
      <c r="A379">
        <f t="shared" si="30"/>
        <v>0.9710000000000003</v>
      </c>
      <c r="B379">
        <f t="shared" si="32"/>
        <v>1.302772238087164</v>
      </c>
      <c r="C379">
        <f t="shared" si="32"/>
        <v>4.609433947537679</v>
      </c>
      <c r="D379">
        <f t="shared" si="32"/>
        <v>14.082660928853763</v>
      </c>
      <c r="E379" s="4">
        <f t="shared" si="29"/>
        <v>7.224313173741164</v>
      </c>
    </row>
    <row r="380" spans="1:5" ht="12.75">
      <c r="A380">
        <f t="shared" si="30"/>
        <v>0.9720000000000003</v>
      </c>
      <c r="B380">
        <f t="shared" si="32"/>
        <v>1.249502342515271</v>
      </c>
      <c r="C380">
        <f t="shared" si="32"/>
        <v>4.570341561184602</v>
      </c>
      <c r="D380">
        <f t="shared" si="32"/>
        <v>14.044344131230002</v>
      </c>
      <c r="E380" s="4">
        <f t="shared" si="29"/>
        <v>7.2109876469355525</v>
      </c>
    </row>
    <row r="381" spans="1:5" ht="12.75">
      <c r="A381">
        <f t="shared" si="30"/>
        <v>0.9730000000000003</v>
      </c>
      <c r="B381">
        <f t="shared" si="32"/>
        <v>1.197137426209547</v>
      </c>
      <c r="C381">
        <f t="shared" si="32"/>
        <v>4.5325362035033425</v>
      </c>
      <c r="D381">
        <f t="shared" si="32"/>
        <v>13.997057134307235</v>
      </c>
      <c r="E381" s="4">
        <f t="shared" si="29"/>
        <v>7.198768934083923</v>
      </c>
    </row>
    <row r="382" spans="1:5" ht="12.75">
      <c r="A382">
        <f t="shared" si="30"/>
        <v>0.9740000000000003</v>
      </c>
      <c r="B382">
        <f t="shared" si="32"/>
        <v>1.1456340263686462</v>
      </c>
      <c r="C382">
        <f t="shared" si="32"/>
        <v>4.495993637820835</v>
      </c>
      <c r="D382">
        <f t="shared" si="32"/>
        <v>13.94106929856912</v>
      </c>
      <c r="E382" s="4">
        <f t="shared" si="29"/>
        <v>7.187667700015086</v>
      </c>
    </row>
    <row r="383" spans="1:5" ht="12.75">
      <c r="A383">
        <f t="shared" si="30"/>
        <v>0.9750000000000003</v>
      </c>
      <c r="B383">
        <f t="shared" si="32"/>
        <v>1.0949505799599633</v>
      </c>
      <c r="C383">
        <f t="shared" si="32"/>
        <v>4.4606901623281425</v>
      </c>
      <c r="D383">
        <f t="shared" si="32"/>
        <v>13.876694186996001</v>
      </c>
      <c r="E383" s="4">
        <f t="shared" si="29"/>
        <v>7.177692797246364</v>
      </c>
    </row>
    <row r="384" spans="1:5" ht="12.75">
      <c r="A384">
        <f t="shared" si="30"/>
        <v>0.9760000000000003</v>
      </c>
      <c r="B384">
        <f t="shared" si="32"/>
        <v>1.0450472983047832</v>
      </c>
      <c r="C384">
        <f t="shared" si="32"/>
        <v>4.426602618413999</v>
      </c>
      <c r="D384">
        <f t="shared" si="32"/>
        <v>13.804284803776078</v>
      </c>
      <c r="E384" s="4">
        <f t="shared" si="29"/>
        <v>7.168851359741705</v>
      </c>
    </row>
    <row r="385" spans="1:5" ht="12.75">
      <c r="A385">
        <f t="shared" si="30"/>
        <v>0.9770000000000003</v>
      </c>
      <c r="B385">
        <f t="shared" si="32"/>
        <v>0.9958860503995612</v>
      </c>
      <c r="C385">
        <f t="shared" si="32"/>
        <v>4.393708395617582</v>
      </c>
      <c r="D385">
        <f t="shared" si="32"/>
        <v>13.724228420993478</v>
      </c>
      <c r="E385" s="4">
        <f t="shared" si="29"/>
        <v>7.161148889346086</v>
      </c>
    </row>
    <row r="386" spans="1:5" ht="12.75">
      <c r="A386">
        <f t="shared" si="30"/>
        <v>0.9780000000000003</v>
      </c>
      <c r="B386">
        <f t="shared" si="32"/>
        <v>0.9474302542229378</v>
      </c>
      <c r="C386">
        <f t="shared" si="32"/>
        <v>4.361985433627978</v>
      </c>
      <c r="D386">
        <f t="shared" si="32"/>
        <v>13.636941133934801</v>
      </c>
      <c r="E386" s="4">
        <f t="shared" si="29"/>
        <v>7.15458933486936</v>
      </c>
    </row>
    <row r="387" spans="1:5" ht="12.75">
      <c r="A387">
        <f t="shared" si="30"/>
        <v>0.9790000000000003</v>
      </c>
      <c r="B387">
        <f t="shared" si="32"/>
        <v>0.8996447753481099</v>
      </c>
      <c r="C387">
        <f t="shared" si="32"/>
        <v>4.33141222171195</v>
      </c>
      <c r="D387">
        <f t="shared" si="32"/>
        <v>13.542862284125736</v>
      </c>
      <c r="E387" s="4">
        <f t="shared" si="29"/>
        <v>7.149175163831043</v>
      </c>
    </row>
    <row r="388" spans="1:5" ht="12.75">
      <c r="A388">
        <f t="shared" si="30"/>
        <v>0.9800000000000003</v>
      </c>
      <c r="B388">
        <f aca="true" t="shared" si="33" ref="B388:D407">ABS(SQRT((4*B$4^2*$A388^2+($A388^2-B$3^2)^2)/(4*B$4^2*$A388^2*($A388^2-1+B$2*$A388^2)^2+(B$2*B$3^2*$A388^2-($A388^2-1)*($A388^2-B$3^2))^2)))</f>
        <v>0.8524958322425837</v>
      </c>
      <c r="C388">
        <f t="shared" si="33"/>
        <v>4.301967795910234</v>
      </c>
      <c r="D388">
        <f t="shared" si="33"/>
        <v>13.442448882359646</v>
      </c>
      <c r="E388" s="4">
        <f t="shared" si="29"/>
        <v>7.144907426908965</v>
      </c>
    </row>
    <row r="389" spans="1:5" ht="12.75">
      <c r="A389">
        <f t="shared" si="30"/>
        <v>0.9810000000000003</v>
      </c>
      <c r="B389">
        <f t="shared" si="33"/>
        <v>0.8059509076933357</v>
      </c>
      <c r="C389">
        <f t="shared" si="33"/>
        <v>4.27363173430518</v>
      </c>
      <c r="D389">
        <f t="shared" si="33"/>
        <v>13.336170152661078</v>
      </c>
      <c r="E389" s="4">
        <f t="shared" si="29"/>
        <v>7.141785815160011</v>
      </c>
    </row>
    <row r="390" spans="1:5" ht="12.75">
      <c r="A390">
        <f t="shared" si="30"/>
        <v>0.9820000000000003</v>
      </c>
      <c r="B390">
        <f t="shared" si="33"/>
        <v>0.7599786658454759</v>
      </c>
      <c r="C390">
        <f t="shared" si="33"/>
        <v>4.2463841506288755</v>
      </c>
      <c r="D390">
        <f t="shared" si="33"/>
        <v>13.224502303358273</v>
      </c>
      <c r="E390" s="4">
        <f t="shared" si="29"/>
        <v>7.139808710101391</v>
      </c>
    </row>
    <row r="391" spans="1:5" ht="12.75">
      <c r="A391">
        <f t="shared" si="30"/>
        <v>0.9830000000000003</v>
      </c>
      <c r="B391">
        <f t="shared" si="33"/>
        <v>0.7145488743874406</v>
      </c>
      <c r="C391">
        <f t="shared" si="33"/>
        <v>4.220205686450548</v>
      </c>
      <c r="D391">
        <f t="shared" si="33"/>
        <v>13.107923614316796</v>
      </c>
      <c r="E391" s="4">
        <f t="shared" si="29"/>
        <v>7.138973226756661</v>
      </c>
    </row>
    <row r="392" spans="1:5" ht="12.75">
      <c r="A392">
        <f t="shared" si="30"/>
        <v>0.9840000000000003</v>
      </c>
      <c r="B392">
        <f t="shared" si="33"/>
        <v>0.669632331456065</v>
      </c>
      <c r="C392">
        <f t="shared" si="33"/>
        <v>4.195077502154656</v>
      </c>
      <c r="D392">
        <f t="shared" si="33"/>
        <v>12.986909910997422</v>
      </c>
      <c r="E392" s="4">
        <f aca="true" t="shared" si="34" ref="E392:E455">ABS(SQRT((4*E$4^2*$A392^2+($A392^2-E$3^2)^2)/(4*E$4^2*$A392^2*($A392^2-1+E$2*$A392^2)^2+(E$2*E$3^2*$A392^2-($A392^2-1)*($A392^2-E$3^2))^2)))</f>
        <v>7.139275249783009</v>
      </c>
    </row>
    <row r="393" spans="1:5" ht="12.75">
      <c r="A393">
        <f t="shared" si="30"/>
        <v>0.9850000000000003</v>
      </c>
      <c r="B393">
        <f t="shared" si="33"/>
        <v>0.6252007968711568</v>
      </c>
      <c r="C393">
        <f t="shared" si="33"/>
        <v>4.170981266896576</v>
      </c>
      <c r="D393">
        <f t="shared" si="33"/>
        <v>12.861930477350338</v>
      </c>
      <c r="E393" s="4">
        <f t="shared" si="34"/>
        <v>7.140709462805733</v>
      </c>
    </row>
    <row r="394" spans="1:5" ht="12.75">
      <c r="A394">
        <f t="shared" si="30"/>
        <v>0.9860000000000003</v>
      </c>
      <c r="B394">
        <f t="shared" si="33"/>
        <v>0.581226927341696</v>
      </c>
      <c r="C394">
        <f t="shared" si="33"/>
        <v>4.147899147700595</v>
      </c>
      <c r="D394">
        <f t="shared" si="33"/>
        <v>12.733444441512024</v>
      </c>
      <c r="E394" s="4">
        <f t="shared" si="34"/>
        <v>7.143269371093002</v>
      </c>
    </row>
    <row r="395" spans="1:5" ht="12.75">
      <c r="A395">
        <f t="shared" si="30"/>
        <v>0.9870000000000003</v>
      </c>
      <c r="B395">
        <f t="shared" si="33"/>
        <v>0.537684215315147</v>
      </c>
      <c r="C395">
        <f t="shared" si="33"/>
        <v>4.125813797845101</v>
      </c>
      <c r="D395">
        <f t="shared" si="33"/>
        <v>12.601897651529987</v>
      </c>
      <c r="E395" s="4">
        <f t="shared" si="34"/>
        <v>7.146947317709738</v>
      </c>
    </row>
    <row r="396" spans="1:5" ht="12.75">
      <c r="A396">
        <f t="shared" si="30"/>
        <v>0.9880000000000003</v>
      </c>
      <c r="B396">
        <f t="shared" si="33"/>
        <v>0.4945469311677135</v>
      </c>
      <c r="C396">
        <f t="shared" si="33"/>
        <v>4.10470834466198</v>
      </c>
      <c r="D396">
        <f t="shared" si="33"/>
        <v>12.467720043416604</v>
      </c>
      <c r="E396" s="4">
        <f t="shared" si="34"/>
        <v>7.151734493294093</v>
      </c>
    </row>
    <row r="397" spans="1:5" ht="12.75">
      <c r="A397">
        <f t="shared" si="30"/>
        <v>0.9890000000000003</v>
      </c>
      <c r="B397">
        <f t="shared" si="33"/>
        <v>0.45179006845710196</v>
      </c>
      <c r="C397">
        <f t="shared" si="33"/>
        <v>4.084566376861173</v>
      </c>
      <c r="D397">
        <f t="shared" si="33"/>
        <v>12.331323491058</v>
      </c>
      <c r="E397" s="4">
        <f t="shared" si="34"/>
        <v>7.157620939604294</v>
      </c>
    </row>
    <row r="398" spans="1:5" ht="12.75">
      <c r="A398">
        <f t="shared" si="30"/>
        <v>0.9900000000000003</v>
      </c>
      <c r="B398">
        <f t="shared" si="33"/>
        <v>0.40938929198074964</v>
      </c>
      <c r="C398">
        <f t="shared" si="33"/>
        <v>4.06537193147695</v>
      </c>
      <c r="D398">
        <f t="shared" si="33"/>
        <v>12.193100117039084</v>
      </c>
      <c r="E398" s="4">
        <f t="shared" si="34"/>
        <v>7.164595546987989</v>
      </c>
    </row>
    <row r="399" spans="1:5" ht="12.75">
      <c r="A399">
        <f aca="true" t="shared" si="35" ref="A399:A462">A398+$A$6</f>
        <v>0.9910000000000003</v>
      </c>
      <c r="B399">
        <f t="shared" si="33"/>
        <v>0.36732088840173593</v>
      </c>
      <c r="C399">
        <f t="shared" si="33"/>
        <v>4.047109480519527</v>
      </c>
      <c r="D399">
        <f t="shared" si="33"/>
        <v>12.053421035310501</v>
      </c>
      <c r="E399" s="4">
        <f t="shared" si="34"/>
        <v>7.1726460459311685</v>
      </c>
    </row>
    <row r="400" spans="1:5" ht="12.75">
      <c r="A400">
        <f t="shared" si="35"/>
        <v>0.9920000000000003</v>
      </c>
      <c r="B400">
        <f t="shared" si="33"/>
        <v>0.325561719221921</v>
      </c>
      <c r="C400">
        <f t="shared" si="33"/>
        <v>4.029763917403999</v>
      </c>
      <c r="D400">
        <f t="shared" si="33"/>
        <v>11.91263549071869</v>
      </c>
      <c r="E400" s="4">
        <f t="shared" si="34"/>
        <v>7.181758992849727</v>
      </c>
    </row>
    <row r="401" spans="1:5" ht="12.75">
      <c r="A401">
        <f t="shared" si="35"/>
        <v>0.9930000000000003</v>
      </c>
      <c r="B401">
        <f t="shared" si="33"/>
        <v>0.2840891758974258</v>
      </c>
      <c r="C401">
        <f t="shared" si="33"/>
        <v>4.01332054321815</v>
      </c>
      <c r="D401">
        <f t="shared" si="33"/>
        <v>11.771070356563442</v>
      </c>
      <c r="E401" s="4">
        <f t="shared" si="34"/>
        <v>7.191919750294184</v>
      </c>
    </row>
    <row r="402" spans="1:5" ht="12.75">
      <c r="A402">
        <f t="shared" si="35"/>
        <v>0.9940000000000003</v>
      </c>
      <c r="B402">
        <f t="shared" si="33"/>
        <v>0.24288113690564664</v>
      </c>
      <c r="C402">
        <f t="shared" si="33"/>
        <v>3.997765052881334</v>
      </c>
      <c r="D402">
        <f t="shared" si="33"/>
        <v>11.629029949297719</v>
      </c>
      <c r="E402" s="4">
        <f t="shared" si="34"/>
        <v>7.203112461747456</v>
      </c>
    </row>
    <row r="403" spans="1:5" ht="12.75">
      <c r="A403">
        <f t="shared" si="35"/>
        <v>0.9950000000000003</v>
      </c>
      <c r="B403">
        <f t="shared" si="33"/>
        <v>0.2019159265855328</v>
      </c>
      <c r="C403">
        <f t="shared" si="33"/>
        <v>3.983083521238216</v>
      </c>
      <c r="D403">
        <f t="shared" si="33"/>
        <v>11.486796118969488</v>
      </c>
      <c r="E403" s="4">
        <f t="shared" si="34"/>
        <v>7.2153200212072655</v>
      </c>
    </row>
    <row r="404" spans="1:5" ht="12.75">
      <c r="A404">
        <f t="shared" si="35"/>
        <v>0.9960000000000003</v>
      </c>
      <c r="B404">
        <f t="shared" si="33"/>
        <v>0.16117227558414898</v>
      </c>
      <c r="C404">
        <f t="shared" si="33"/>
        <v>3.9692623891235526</v>
      </c>
      <c r="D404">
        <f t="shared" si="33"/>
        <v>11.344628574743828</v>
      </c>
      <c r="E404" s="4">
        <f t="shared" si="34"/>
        <v>7.22852403775909</v>
      </c>
    </row>
    <row r="405" spans="1:5" ht="12.75">
      <c r="A405">
        <f t="shared" si="35"/>
        <v>0.9970000000000003</v>
      </c>
      <c r="B405">
        <f t="shared" si="33"/>
        <v>0.12062928275270807</v>
      </c>
      <c r="C405">
        <f t="shared" si="33"/>
        <v>3.956288449427537</v>
      </c>
      <c r="D405">
        <f t="shared" si="33"/>
        <v>11.202765406560877</v>
      </c>
      <c r="E405" s="4">
        <f t="shared" si="34"/>
        <v>7.242704795363074</v>
      </c>
    </row>
    <row r="406" spans="1:5" ht="12.75">
      <c r="A406">
        <f t="shared" si="35"/>
        <v>0.9980000000000003</v>
      </c>
      <c r="B406">
        <f t="shared" si="33"/>
        <v>0.08026637834412294</v>
      </c>
      <c r="C406">
        <f t="shared" si="33"/>
        <v>3.9441488331850003</v>
      </c>
      <c r="D406">
        <f t="shared" si="33"/>
        <v>11.061423766424992</v>
      </c>
      <c r="E406" s="4">
        <f t="shared" si="34"/>
        <v>7.257841208099099</v>
      </c>
    </row>
    <row r="407" spans="1:5" ht="12.75">
      <c r="A407">
        <f t="shared" si="35"/>
        <v>0.9990000000000003</v>
      </c>
      <c r="B407">
        <f t="shared" si="33"/>
        <v>0.04006328837225021</v>
      </c>
      <c r="C407">
        <f t="shared" si="33"/>
        <v>3.9328309957064125</v>
      </c>
      <c r="D407">
        <f t="shared" si="33"/>
        <v>10.92080067575607</v>
      </c>
      <c r="E407" s="4">
        <f t="shared" si="34"/>
        <v>7.273910771138924</v>
      </c>
    </row>
    <row r="408" spans="1:5" ht="12.75">
      <c r="A408">
        <f t="shared" si="35"/>
        <v>1.0000000000000002</v>
      </c>
      <c r="B408">
        <f aca="true" t="shared" si="36" ref="B408:D427">ABS(SQRT((4*B$4^2*$A408^2+($A408^2-B$3^2)^2)/(4*B$4^2*$A408^2*($A408^2-1+B$2*$A408^2)^2+(B$2*B$3^2*$A408^2-($A408^2-1)*($A408^2-B$3^2))^2)))</f>
        <v>8.881784197001249E-15</v>
      </c>
      <c r="C408">
        <f t="shared" si="36"/>
        <v>3.9223227027636787</v>
      </c>
      <c r="D408">
        <f t="shared" si="36"/>
        <v>10.781073928467315</v>
      </c>
      <c r="E408" s="4">
        <f t="shared" si="34"/>
        <v>7.2908895077429206</v>
      </c>
    </row>
    <row r="409" spans="1:5" ht="12.75">
      <c r="A409">
        <f t="shared" si="35"/>
        <v>1.0010000000000001</v>
      </c>
      <c r="B409">
        <f t="shared" si="36"/>
        <v>0.03994327217042407</v>
      </c>
      <c r="C409">
        <f t="shared" si="36"/>
        <v>3.9126120168393257</v>
      </c>
      <c r="D409">
        <f t="shared" si="36"/>
        <v>10.64240306280202</v>
      </c>
      <c r="E409" s="4">
        <f t="shared" si="34"/>
        <v>7.308751912612066</v>
      </c>
    </row>
    <row r="410" spans="1:5" ht="12.75">
      <c r="A410">
        <f t="shared" si="35"/>
        <v>1.002</v>
      </c>
      <c r="B410">
        <f t="shared" si="36"/>
        <v>0.07978611902615332</v>
      </c>
      <c r="C410">
        <f t="shared" si="36"/>
        <v>3.903687283443772</v>
      </c>
      <c r="D410">
        <f t="shared" si="36"/>
        <v>10.50493037833426</v>
      </c>
      <c r="E410" s="4">
        <f t="shared" si="34"/>
        <v>7.327470891963478</v>
      </c>
    </row>
    <row r="411" spans="1:5" ht="12.75">
      <c r="A411">
        <f t="shared" si="35"/>
        <v>1.003</v>
      </c>
      <c r="B411">
        <f t="shared" si="36"/>
        <v>0.11954796920813358</v>
      </c>
      <c r="C411">
        <f t="shared" si="36"/>
        <v>3.8955371175018154</v>
      </c>
      <c r="D411">
        <f t="shared" si="36"/>
        <v>10.368781977812809</v>
      </c>
      <c r="E411" s="4">
        <f t="shared" si="34"/>
        <v>7.347017700740304</v>
      </c>
    </row>
    <row r="412" spans="1:5" ht="12.75">
      <c r="A412">
        <f t="shared" si="35"/>
        <v>1.0039999999999998</v>
      </c>
      <c r="B412">
        <f t="shared" si="36"/>
        <v>0.15924812082385115</v>
      </c>
      <c r="C412">
        <f t="shared" si="36"/>
        <v>3.8881503898063263</v>
      </c>
      <c r="D412">
        <f t="shared" si="36"/>
        <v>10.234068816631137</v>
      </c>
      <c r="E412" s="4">
        <f t="shared" si="34"/>
        <v>7.367361877414255</v>
      </c>
    </row>
    <row r="413" spans="1:5" ht="12.75">
      <c r="A413">
        <f t="shared" si="35"/>
        <v>1.0049999999999997</v>
      </c>
      <c r="B413">
        <f t="shared" si="36"/>
        <v>0.19890577271797336</v>
      </c>
      <c r="C413">
        <f t="shared" si="36"/>
        <v>3.881516213534352</v>
      </c>
      <c r="D413">
        <f t="shared" si="36"/>
        <v>10.100887745587647</v>
      </c>
      <c r="E413" s="4">
        <f t="shared" si="34"/>
        <v>7.388471176891646</v>
      </c>
    </row>
    <row r="414" spans="1:5" ht="12.75">
      <c r="A414">
        <f t="shared" si="35"/>
        <v>1.0059999999999996</v>
      </c>
      <c r="B414">
        <f t="shared" si="36"/>
        <v>0.23854005540778309</v>
      </c>
      <c r="C414">
        <f t="shared" si="36"/>
        <v>3.8756239308182803</v>
      </c>
      <c r="D414">
        <f t="shared" si="36"/>
        <v>9.969322535228052</v>
      </c>
      <c r="E414" s="4">
        <f t="shared" si="34"/>
        <v>7.4103115020914085</v>
      </c>
    </row>
    <row r="415" spans="1:5" ht="12.75">
      <c r="A415">
        <f t="shared" si="35"/>
        <v>1.0069999999999995</v>
      </c>
      <c r="B415">
        <f t="shared" si="36"/>
        <v>0.2781700617883452</v>
      </c>
      <c r="C415">
        <f t="shared" si="36"/>
        <v>3.8704630993625515</v>
      </c>
      <c r="D415">
        <f t="shared" si="36"/>
        <v>9.839444872421106</v>
      </c>
      <c r="E415" s="4">
        <f t="shared" si="34"/>
        <v>7.432846834826251</v>
      </c>
    </row>
    <row r="416" spans="1:5" ht="12.75">
      <c r="A416">
        <f t="shared" si="35"/>
        <v>1.0079999999999993</v>
      </c>
      <c r="B416">
        <f t="shared" si="36"/>
        <v>0.3178148777110907</v>
      </c>
      <c r="C416">
        <f t="shared" si="36"/>
        <v>3.866023479094398</v>
      </c>
      <c r="D416">
        <f t="shared" si="36"/>
        <v>9.711315321905477</v>
      </c>
      <c r="E416" s="4">
        <f t="shared" si="34"/>
        <v>7.456039166685592</v>
      </c>
    </row>
    <row r="417" spans="1:5" ht="12.75">
      <c r="A417">
        <f t="shared" si="35"/>
        <v>1.0089999999999992</v>
      </c>
      <c r="B417">
        <f t="shared" si="36"/>
        <v>0.35749361253870293</v>
      </c>
      <c r="C417">
        <f t="shared" si="36"/>
        <v>3.86229501883539</v>
      </c>
      <c r="D417">
        <f t="shared" si="36"/>
        <v>9.584984247366753</v>
      </c>
      <c r="E417" s="4">
        <f t="shared" si="34"/>
        <v>7.479848430690853</v>
      </c>
    </row>
    <row r="418" spans="1:5" ht="12.75">
      <c r="A418">
        <f t="shared" si="35"/>
        <v>1.0099999999999991</v>
      </c>
      <c r="B418">
        <f t="shared" si="36"/>
        <v>0.3972254297791058</v>
      </c>
      <c r="C418">
        <f t="shared" si="36"/>
        <v>3.859267842979073</v>
      </c>
      <c r="D418">
        <f t="shared" si="36"/>
        <v>9.46049268817124</v>
      </c>
      <c r="E418" s="4">
        <f t="shared" si="34"/>
        <v>7.504232434569732</v>
      </c>
    </row>
    <row r="419" spans="1:5" ht="12.75">
      <c r="A419">
        <f t="shared" si="35"/>
        <v>1.010999999999999</v>
      </c>
      <c r="B419">
        <f t="shared" si="36"/>
        <v>0.4370295779017417</v>
      </c>
      <c r="C419">
        <f t="shared" si="36"/>
        <v>3.856932238158681</v>
      </c>
      <c r="D419">
        <f t="shared" si="36"/>
        <v>9.337873189215392</v>
      </c>
      <c r="E419" s="4">
        <f t="shared" si="34"/>
        <v>7.5291467965754055</v>
      </c>
    </row>
    <row r="420" spans="1:5" ht="12.75">
      <c r="A420">
        <f t="shared" si="35"/>
        <v>1.011999999999999</v>
      </c>
      <c r="B420">
        <f t="shared" si="36"/>
        <v>0.4769254214404608</v>
      </c>
      <c r="C420">
        <f t="shared" si="36"/>
        <v>3.8552786398878247</v>
      </c>
      <c r="D420">
        <f t="shared" si="36"/>
        <v>9.217150582465631</v>
      </c>
      <c r="E420" s="4">
        <f t="shared" si="34"/>
        <v>7.554544884858539</v>
      </c>
    </row>
    <row r="421" spans="1:5" ht="12.75">
      <c r="A421">
        <f t="shared" si="35"/>
        <v>1.0129999999999988</v>
      </c>
      <c r="B421">
        <f t="shared" si="36"/>
        <v>0.5169324724889675</v>
      </c>
      <c r="C421">
        <f t="shared" si="36"/>
        <v>3.8542976191561404</v>
      </c>
      <c r="D421">
        <f t="shared" si="36"/>
        <v>9.098342719685169</v>
      </c>
      <c r="E421" s="4">
        <f t="shared" si="34"/>
        <v>7.580377761483402</v>
      </c>
    </row>
    <row r="422" spans="1:5" ht="12.75">
      <c r="A422">
        <f t="shared" si="35"/>
        <v>1.0139999999999987</v>
      </c>
      <c r="B422">
        <f t="shared" si="36"/>
        <v>0.5570704226970061</v>
      </c>
      <c r="C422">
        <f t="shared" si="36"/>
        <v>3.8539798689611557</v>
      </c>
      <c r="D422">
        <f t="shared" si="36"/>
        <v>8.981461156593658</v>
      </c>
      <c r="E422" s="4">
        <f t="shared" si="34"/>
        <v>7.606594132262859</v>
      </c>
    </row>
    <row r="423" spans="1:5" ht="12.75">
      <c r="A423">
        <f t="shared" si="35"/>
        <v>1.0149999999999986</v>
      </c>
      <c r="B423">
        <f t="shared" si="36"/>
        <v>0.5973591758784791</v>
      </c>
      <c r="C423">
        <f t="shared" si="36"/>
        <v>3.8543161907570944</v>
      </c>
      <c r="D423">
        <f t="shared" si="36"/>
        <v>8.866511789302825</v>
      </c>
      <c r="E423" s="4">
        <f t="shared" si="34"/>
        <v>7.6331403036692835</v>
      </c>
    </row>
    <row r="424" spans="1:5" ht="12.75">
      <c r="A424">
        <f t="shared" si="35"/>
        <v>1.0159999999999985</v>
      </c>
      <c r="B424">
        <f t="shared" si="36"/>
        <v>0.6378188813462093</v>
      </c>
      <c r="C424">
        <f t="shared" si="36"/>
        <v>3.855297480800911</v>
      </c>
      <c r="D424">
        <f t="shared" si="36"/>
        <v>8.753495444337355</v>
      </c>
      <c r="E424" s="4">
        <f t="shared" si="34"/>
        <v>7.659960148157402</v>
      </c>
    </row>
    <row r="425" spans="1:5" ht="12.75">
      <c r="A425">
        <f t="shared" si="35"/>
        <v>1.0169999999999983</v>
      </c>
      <c r="B425">
        <f t="shared" si="36"/>
        <v>0.6784699680923723</v>
      </c>
      <c r="C425">
        <f t="shared" si="36"/>
        <v>3.8569147163756754</v>
      </c>
      <c r="D425">
        <f t="shared" si="36"/>
        <v>8.64240842390399</v>
      </c>
      <c r="E425" s="4">
        <f t="shared" si="34"/>
        <v>7.686995079308689</v>
      </c>
    </row>
    <row r="426" spans="1:5" ht="12.75">
      <c r="A426">
        <f t="shared" si="35"/>
        <v>1.0179999999999982</v>
      </c>
      <c r="B426">
        <f t="shared" si="36"/>
        <v>0.7193331799386763</v>
      </c>
      <c r="C426">
        <f t="shared" si="36"/>
        <v>3.8591589418713403</v>
      </c>
      <c r="D426">
        <f t="shared" si="36"/>
        <v>8.533243008329515</v>
      </c>
      <c r="E426" s="4">
        <f t="shared" si="34"/>
        <v>7.71418403827302</v>
      </c>
    </row>
    <row r="427" spans="1:5" ht="12.75">
      <c r="A427">
        <f t="shared" si="35"/>
        <v>1.0189999999999981</v>
      </c>
      <c r="B427">
        <f t="shared" si="36"/>
        <v>0.7604296117861042</v>
      </c>
      <c r="C427">
        <f t="shared" si="36"/>
        <v>3.862021254703044</v>
      </c>
      <c r="D427">
        <f t="shared" si="36"/>
        <v>8.425987917766538</v>
      </c>
      <c r="E427" s="4">
        <f t="shared" si="34"/>
        <v>7.741463493038734</v>
      </c>
    </row>
    <row r="428" spans="1:5" ht="12.75">
      <c r="A428">
        <f t="shared" si="35"/>
        <v>1.019999999999998</v>
      </c>
      <c r="B428">
        <f aca="true" t="shared" si="37" ref="B428:D447">ABS(SQRT((4*B$4^2*$A428^2+($A428^2-B$3^2)^2)/(4*B$4^2*$A428^2*($A428^2-1+B$2*$A428^2)^2+(B$2*B$3^2*$A428^2-($A428^2-1)*($A428^2-B$3^2))^2)))</f>
        <v>0.8017807471008063</v>
      </c>
      <c r="C428">
        <f t="shared" si="37"/>
        <v>3.8654927910473753</v>
      </c>
      <c r="D428">
        <f t="shared" si="37"/>
        <v>8.320628735377152</v>
      </c>
      <c r="E428" s="4">
        <f t="shared" si="34"/>
        <v>7.768767452104644</v>
      </c>
    </row>
    <row r="429" spans="1:5" ht="12.75">
      <c r="A429">
        <f t="shared" si="35"/>
        <v>1.020999999999998</v>
      </c>
      <c r="B429">
        <f t="shared" si="37"/>
        <v>0.8434084967801214</v>
      </c>
      <c r="C429">
        <f t="shared" si="37"/>
        <v>3.8695647113775014</v>
      </c>
      <c r="D429">
        <f t="shared" si="37"/>
        <v>8.217148294262408</v>
      </c>
      <c r="E429" s="4">
        <f t="shared" si="34"/>
        <v>7.79602749415319</v>
      </c>
    </row>
    <row r="430" spans="1:5" ht="12.75">
      <c r="A430">
        <f t="shared" si="35"/>
        <v>1.0219999999999978</v>
      </c>
      <c r="B430">
        <f t="shared" si="37"/>
        <v>0.88533523955143</v>
      </c>
      <c r="C430">
        <f t="shared" si="37"/>
        <v>3.87422818577865</v>
      </c>
      <c r="D430">
        <f t="shared" si="37"/>
        <v>8.115527030418338</v>
      </c>
      <c r="E430" s="4">
        <f t="shared" si="34"/>
        <v>7.8231728153298725</v>
      </c>
    </row>
    <row r="431" spans="1:5" ht="12.75">
      <c r="A431">
        <f t="shared" si="35"/>
        <v>1.0229999999999977</v>
      </c>
      <c r="B431">
        <f t="shared" si="37"/>
        <v>0.9275838640658997</v>
      </c>
      <c r="C431">
        <f t="shared" si="37"/>
        <v>3.8794743790262944</v>
      </c>
      <c r="D431">
        <f t="shared" si="37"/>
        <v>8.015743303978722</v>
      </c>
      <c r="E431" s="4">
        <f t="shared" si="34"/>
        <v>7.850130295716517</v>
      </c>
    </row>
    <row r="432" spans="1:5" ht="12.75">
      <c r="A432">
        <f t="shared" si="35"/>
        <v>1.0239999999999976</v>
      </c>
      <c r="B432">
        <f t="shared" si="37"/>
        <v>0.970177812860077</v>
      </c>
      <c r="C432">
        <f t="shared" si="37"/>
        <v>3.8852944354103536</v>
      </c>
      <c r="D432">
        <f t="shared" si="37"/>
        <v>7.917773690955849</v>
      </c>
      <c r="E432" s="4">
        <f t="shared" si="34"/>
        <v>7.876824586541514</v>
      </c>
    </row>
    <row r="433" spans="1:5" ht="12.75">
      <c r="A433">
        <f t="shared" si="35"/>
        <v>1.0249999999999975</v>
      </c>
      <c r="B433">
        <f t="shared" si="37"/>
        <v>1.0131411283701874</v>
      </c>
      <c r="C433">
        <f t="shared" si="37"/>
        <v>3.891679463289952</v>
      </c>
      <c r="D433">
        <f t="shared" si="37"/>
        <v>7.821593247621842</v>
      </c>
      <c r="E433" s="4">
        <f t="shared" si="34"/>
        <v>7.903178219595162</v>
      </c>
    </row>
    <row r="434" spans="1:5" ht="12.75">
      <c r="A434">
        <f t="shared" si="35"/>
        <v>1.0259999999999974</v>
      </c>
      <c r="B434">
        <f t="shared" si="37"/>
        <v>1.0564985011973125</v>
      </c>
      <c r="C434">
        <f t="shared" si="37"/>
        <v>3.8986205193646923</v>
      </c>
      <c r="D434">
        <f t="shared" si="37"/>
        <v>7.727175749589044</v>
      </c>
      <c r="E434" s="4">
        <f t="shared" si="34"/>
        <v>7.929111740209426</v>
      </c>
    </row>
    <row r="435" spans="1:5" ht="12.75">
      <c r="A435">
        <f t="shared" si="35"/>
        <v>1.0269999999999972</v>
      </c>
      <c r="B435">
        <f t="shared" si="37"/>
        <v>1.1002753208365392</v>
      </c>
      <c r="C435">
        <f t="shared" si="37"/>
        <v>3.906108592650022</v>
      </c>
      <c r="D435">
        <f t="shared" si="37"/>
        <v>7.634493907553017</v>
      </c>
      <c r="E435" s="4">
        <f t="shared" si="34"/>
        <v>7.954543865015681</v>
      </c>
    </row>
    <row r="436" spans="1:5" ht="12.75">
      <c r="A436">
        <f t="shared" si="35"/>
        <v>1.0279999999999971</v>
      </c>
      <c r="B436">
        <f t="shared" si="37"/>
        <v>1.1444977290996696</v>
      </c>
      <c r="C436">
        <f t="shared" si="37"/>
        <v>3.9141345881461684</v>
      </c>
      <c r="D436">
        <f t="shared" si="37"/>
        <v>7.543519561560148</v>
      </c>
      <c r="E436" s="4">
        <f t="shared" si="34"/>
        <v>7.979391665508715</v>
      </c>
    </row>
    <row r="437" spans="1:5" ht="12.75">
      <c r="A437">
        <f t="shared" si="35"/>
        <v>1.028999999999997</v>
      </c>
      <c r="B437">
        <f t="shared" si="37"/>
        <v>1.1891926764793184</v>
      </c>
      <c r="C437">
        <f t="shared" si="37"/>
        <v>3.9226893101922067</v>
      </c>
      <c r="D437">
        <f t="shared" si="37"/>
        <v>7.454223855556295</v>
      </c>
      <c r="E437" s="4">
        <f t="shared" si="34"/>
        <v>8.003570778218274</v>
      </c>
    </row>
    <row r="438" spans="1:5" ht="12.75">
      <c r="A438">
        <f t="shared" si="35"/>
        <v>1.029999999999997</v>
      </c>
      <c r="B438">
        <f t="shared" si="37"/>
        <v>1.234387981722812</v>
      </c>
      <c r="C438">
        <f t="shared" si="37"/>
        <v>3.931763445499232</v>
      </c>
      <c r="D438">
        <f t="shared" si="37"/>
        <v>7.366577393865347</v>
      </c>
      <c r="E438" s="4">
        <f t="shared" si="34"/>
        <v>8.026995642019875</v>
      </c>
    </row>
    <row r="439" spans="1:5" ht="12.75">
      <c r="A439">
        <f t="shared" si="35"/>
        <v>1.0309999999999968</v>
      </c>
      <c r="B439">
        <f t="shared" si="37"/>
        <v>1.2801123949066753</v>
      </c>
      <c r="C439">
        <f t="shared" si="37"/>
        <v>3.9413475458592595</v>
      </c>
      <c r="D439">
        <f t="shared" si="37"/>
        <v>7.280550381140246</v>
      </c>
      <c r="E439" s="4">
        <f t="shared" si="34"/>
        <v>8.049579762803797</v>
      </c>
    </row>
    <row r="440" spans="1:5" ht="12.75">
      <c r="A440">
        <f t="shared" si="35"/>
        <v>1.0319999999999967</v>
      </c>
      <c r="B440">
        <f t="shared" si="37"/>
        <v>1.326395664327828</v>
      </c>
      <c r="C440">
        <f t="shared" si="37"/>
        <v>3.951432010529418</v>
      </c>
      <c r="D440">
        <f t="shared" si="37"/>
        <v>7.196112747223481</v>
      </c>
      <c r="E440" s="4">
        <f t="shared" si="34"/>
        <v>8.071236005366412</v>
      </c>
    </row>
    <row r="441" spans="1:5" ht="12.75">
      <c r="A441">
        <f t="shared" si="35"/>
        <v>1.0329999999999966</v>
      </c>
      <c r="B441">
        <f t="shared" si="37"/>
        <v>1.373268607555366</v>
      </c>
      <c r="C441">
        <f t="shared" si="37"/>
        <v>3.9620070682942594</v>
      </c>
      <c r="D441">
        <f t="shared" si="37"/>
        <v>7.113234258252419</v>
      </c>
      <c r="E441" s="4">
        <f t="shared" si="34"/>
        <v>8.09187691199338</v>
      </c>
    </row>
    <row r="442" spans="1:5" ht="12.75">
      <c r="A442">
        <f t="shared" si="35"/>
        <v>1.0339999999999965</v>
      </c>
      <c r="B442">
        <f t="shared" si="37"/>
        <v>1.4207631870179311</v>
      </c>
      <c r="C442">
        <f t="shared" si="37"/>
        <v>3.9730627592126124</v>
      </c>
      <c r="D442">
        <f t="shared" si="37"/>
        <v>7.03188461524616</v>
      </c>
      <c r="E442" s="4">
        <f t="shared" si="34"/>
        <v>8.1114150467735</v>
      </c>
    </row>
    <row r="443" spans="1:5" ht="12.75">
      <c r="A443">
        <f t="shared" si="35"/>
        <v>1.0349999999999964</v>
      </c>
      <c r="B443">
        <f t="shared" si="37"/>
        <v>1.4689125905360967</v>
      </c>
      <c r="C443">
        <f t="shared" si="37"/>
        <v>3.9845889160592933</v>
      </c>
      <c r="D443">
        <f t="shared" si="37"/>
        <v>6.952033541316889</v>
      </c>
      <c r="E443" s="4">
        <f t="shared" si="34"/>
        <v>8.129763364220555</v>
      </c>
    </row>
    <row r="444" spans="1:5" ht="12.75">
      <c r="A444">
        <f t="shared" si="35"/>
        <v>1.0359999999999963</v>
      </c>
      <c r="B444">
        <f t="shared" si="37"/>
        <v>1.5177513172476031</v>
      </c>
      <c r="C444">
        <f t="shared" si="37"/>
        <v>3.9965751454763043</v>
      </c>
      <c r="D444">
        <f t="shared" si="37"/>
        <v>6.87365085855933</v>
      </c>
      <c r="E444" s="4">
        <f t="shared" si="34"/>
        <v>8.146835600295237</v>
      </c>
    </row>
    <row r="445" spans="1:5" ht="12.75">
      <c r="A445">
        <f t="shared" si="35"/>
        <v>1.0369999999999961</v>
      </c>
      <c r="B445">
        <f t="shared" si="37"/>
        <v>1.5673152694160335</v>
      </c>
      <c r="C445">
        <f t="shared" si="37"/>
        <v>4.009010808852758</v>
      </c>
      <c r="D445">
        <f t="shared" si="37"/>
        <v>6.796706555587609</v>
      </c>
      <c r="E445" s="4">
        <f t="shared" si="34"/>
        <v>8.16254668341883</v>
      </c>
    </row>
    <row r="446" spans="1:5" ht="12.75">
      <c r="A446">
        <f t="shared" si="35"/>
        <v>1.037999999999996</v>
      </c>
      <c r="B446">
        <f t="shared" si="37"/>
        <v>1.617641850661098</v>
      </c>
      <c r="C446">
        <f t="shared" si="37"/>
        <v>4.021885002957833</v>
      </c>
      <c r="D446">
        <f t="shared" si="37"/>
        <v>6.721170846609784</v>
      </c>
      <c r="E446" s="4">
        <f t="shared" si="34"/>
        <v>8.17681316256512</v>
      </c>
    </row>
    <row r="447" spans="1:5" ht="12.75">
      <c r="A447">
        <f t="shared" si="35"/>
        <v>1.038999999999996</v>
      </c>
      <c r="B447">
        <f t="shared" si="37"/>
        <v>1.6687700712019378</v>
      </c>
      <c r="C447">
        <f t="shared" si="37"/>
        <v>4.035186540356454</v>
      </c>
      <c r="D447">
        <f t="shared" si="37"/>
        <v>6.647014222855907</v>
      </c>
      <c r="E447" s="4">
        <f t="shared" si="34"/>
        <v>8.189553649018455</v>
      </c>
    </row>
    <row r="448" spans="1:5" ht="12.75">
      <c r="A448">
        <f t="shared" si="35"/>
        <v>1.0399999999999958</v>
      </c>
      <c r="B448">
        <f aca="true" t="shared" si="38" ref="B448:D467">ABS(SQRT((4*B$4^2*$A448^2+($A448^2-B$3^2)^2)/(4*B$4^2*$A448^2*($A448^2-1+B$2*$A448^2)^2+(B$2*B$3^2*$A448^2-($A448^2-1)*($A448^2-B$3^2))^2)))</f>
        <v>1.7207406607641926</v>
      </c>
      <c r="C448">
        <f t="shared" si="38"/>
        <v>4.048903929643278</v>
      </c>
      <c r="D448">
        <f t="shared" si="38"/>
        <v>6.574207497106493</v>
      </c>
      <c r="E448" s="4">
        <f t="shared" si="34"/>
        <v>8.200689267907148</v>
      </c>
    </row>
    <row r="449" spans="1:5" ht="12.75">
      <c r="A449">
        <f t="shared" si="35"/>
        <v>1.0409999999999957</v>
      </c>
      <c r="B449">
        <f t="shared" si="38"/>
        <v>1.7735961898678942</v>
      </c>
      <c r="C449">
        <f t="shared" si="38"/>
        <v>4.063025355536725</v>
      </c>
      <c r="D449">
        <f t="shared" si="38"/>
        <v>6.502721842003972</v>
      </c>
      <c r="E449" s="4">
        <f t="shared" si="34"/>
        <v>8.210144115176126</v>
      </c>
    </row>
    <row r="450" spans="1:5" ht="12.75">
      <c r="A450">
        <f t="shared" si="35"/>
        <v>1.0419999999999956</v>
      </c>
      <c r="B450">
        <f t="shared" si="38"/>
        <v>1.8273812002876826</v>
      </c>
      <c r="C450">
        <f t="shared" si="38"/>
        <v>4.077538658881555</v>
      </c>
      <c r="D450">
        <f t="shared" si="38"/>
        <v>6.432528822769994</v>
      </c>
      <c r="E450" s="4">
        <f t="shared" si="34"/>
        <v>8.217845715265284</v>
      </c>
    </row>
    <row r="451" spans="1:5" ht="12.75">
      <c r="A451">
        <f t="shared" si="35"/>
        <v>1.0429999999999955</v>
      </c>
      <c r="B451">
        <f t="shared" si="38"/>
        <v>1.8821423455600408</v>
      </c>
      <c r="C451">
        <f t="shared" si="38"/>
        <v>4.092431316615475</v>
      </c>
      <c r="D451">
        <f t="shared" si="38"/>
        <v>6.363600424896449</v>
      </c>
      <c r="E451" s="4">
        <f t="shared" si="34"/>
        <v>8.223725474424766</v>
      </c>
    </row>
    <row r="452" spans="1:5" ht="12.75">
      <c r="A452">
        <f t="shared" si="35"/>
        <v>1.0439999999999954</v>
      </c>
      <c r="B452">
        <f t="shared" si="38"/>
        <v>1.937928542505807</v>
      </c>
      <c r="C452">
        <f t="shared" si="38"/>
        <v>4.107690421762814</v>
      </c>
      <c r="D452">
        <f t="shared" si="38"/>
        <v>6.2959090773271</v>
      </c>
      <c r="E452" s="4">
        <f t="shared" si="34"/>
        <v>8.22771912433909</v>
      </c>
    </row>
    <row r="453" spans="1:5" ht="12.75">
      <c r="A453">
        <f t="shared" si="35"/>
        <v>1.0449999999999953</v>
      </c>
      <c r="B453">
        <f t="shared" si="38"/>
        <v>1.9947911348411986</v>
      </c>
      <c r="C453">
        <f t="shared" si="38"/>
        <v>4.123302663526154</v>
      </c>
      <c r="D453">
        <f t="shared" si="38"/>
        <v>6.229427671600054</v>
      </c>
      <c r="E453" s="4">
        <f t="shared" si="34"/>
        <v>8.229767150561639</v>
      </c>
    </row>
    <row r="454" spans="1:5" ht="12.75">
      <c r="A454">
        <f t="shared" si="35"/>
        <v>1.0459999999999952</v>
      </c>
      <c r="B454">
        <f t="shared" si="38"/>
        <v>2.052784070068967</v>
      </c>
      <c r="C454">
        <f t="shared" si="38"/>
        <v>4.139254307555081</v>
      </c>
      <c r="D454">
        <f t="shared" si="38"/>
        <v>6.164129577378064</v>
      </c>
      <c r="E454" s="4">
        <f t="shared" si="34"/>
        <v>8.229815200190284</v>
      </c>
    </row>
    <row r="455" spans="1:5" ht="12.75">
      <c r="A455">
        <f t="shared" si="35"/>
        <v>1.046999999999995</v>
      </c>
      <c r="B455">
        <f t="shared" si="38"/>
        <v>2.111964090974504</v>
      </c>
      <c r="C455">
        <f t="shared" si="38"/>
        <v>4.155531176479863</v>
      </c>
      <c r="D455">
        <f t="shared" si="38"/>
        <v>6.0999886547543465</v>
      </c>
      <c r="E455" s="4">
        <f t="shared" si="34"/>
        <v>8.227814463253024</v>
      </c>
    </row>
    <row r="456" spans="1:5" ht="12.75">
      <c r="A456">
        <f t="shared" si="35"/>
        <v>1.047999999999995</v>
      </c>
      <c r="B456">
        <f t="shared" si="38"/>
        <v>2.172390943202277</v>
      </c>
      <c r="C456">
        <f t="shared" si="38"/>
        <v>4.172118630806811</v>
      </c>
      <c r="D456">
        <f t="shared" si="38"/>
        <v>6.036979263685231</v>
      </c>
      <c r="E456" s="4">
        <f aca="true" t="shared" si="39" ref="E456:E519">ABS(SQRT((4*E$4^2*$A456^2+($A456^2-E$3^2)^2)/(4*E$4^2*$A456^2*($A456^2-1+E$2*$A456^2)^2+(E$2*E$3^2*$A456^2-($A456^2-1)*($A456^2-E$3^2))^2)))</f>
        <v>8.223722022425184</v>
      </c>
    </row>
    <row r="457" spans="1:5" ht="12.75">
      <c r="A457">
        <f t="shared" si="35"/>
        <v>1.0489999999999948</v>
      </c>
      <c r="B457">
        <f t="shared" si="38"/>
        <v>2.234127600558028</v>
      </c>
      <c r="C457">
        <f t="shared" si="38"/>
        <v>4.189001550281293</v>
      </c>
      <c r="D457">
        <f t="shared" si="38"/>
        <v>5.975076270868065</v>
      </c>
      <c r="E457" s="4">
        <f t="shared" si="39"/>
        <v>8.21750116596985</v>
      </c>
    </row>
    <row r="458" spans="1:5" ht="12.75">
      <c r="A458">
        <f t="shared" si="35"/>
        <v>1.0499999999999947</v>
      </c>
      <c r="B458">
        <f t="shared" si="38"/>
        <v>2.297240509874996</v>
      </c>
      <c r="C458">
        <f t="shared" si="38"/>
        <v>4.206164315833894</v>
      </c>
      <c r="D458">
        <f t="shared" si="38"/>
        <v>5.914255054352323</v>
      </c>
      <c r="E458" s="4">
        <f t="shared" si="39"/>
        <v>8.209121659180182</v>
      </c>
    </row>
    <row r="459" spans="1:5" ht="12.75">
      <c r="A459">
        <f t="shared" si="35"/>
        <v>1.0509999999999946</v>
      </c>
      <c r="B459">
        <f t="shared" si="38"/>
        <v>2.361799857500974</v>
      </c>
      <c r="C459">
        <f t="shared" si="38"/>
        <v>4.223590792234794</v>
      </c>
      <c r="D459">
        <f t="shared" si="38"/>
        <v>5.8544915061444005</v>
      </c>
      <c r="E459" s="4">
        <f t="shared" si="39"/>
        <v>8.198559970101094</v>
      </c>
    </row>
    <row r="460" spans="1:5" ht="12.75">
      <c r="A460">
        <f t="shared" si="35"/>
        <v>1.0519999999999945</v>
      </c>
      <c r="B460">
        <f t="shared" si="38"/>
        <v>2.4278798597115263</v>
      </c>
      <c r="C460">
        <f t="shared" si="38"/>
        <v>4.241264311591217</v>
      </c>
      <c r="D460">
        <f t="shared" si="38"/>
        <v>5.795762033041285</v>
      </c>
      <c r="E460" s="4">
        <f t="shared" si="39"/>
        <v>8.185799445910567</v>
      </c>
    </row>
    <row r="461" spans="1:5" ht="12.75">
      <c r="A461">
        <f t="shared" si="35"/>
        <v>1.0529999999999944</v>
      </c>
      <c r="B461">
        <f t="shared" si="38"/>
        <v>2.495559079637508</v>
      </c>
      <c r="C461">
        <f t="shared" si="38"/>
        <v>4.259167657832493</v>
      </c>
      <c r="D461">
        <f t="shared" si="38"/>
        <v>5.7380435559054925</v>
      </c>
      <c r="E461" s="4">
        <f t="shared" si="39"/>
        <v>8.170830437035114</v>
      </c>
    </row>
    <row r="462" spans="1:5" ht="12.75">
      <c r="A462">
        <f t="shared" si="35"/>
        <v>1.0539999999999943</v>
      </c>
      <c r="B462">
        <f t="shared" si="38"/>
        <v>2.5649207736178607</v>
      </c>
      <c r="C462">
        <f t="shared" si="38"/>
        <v>4.277283052336945</v>
      </c>
      <c r="D462">
        <f t="shared" si="38"/>
        <v>5.681313507572587</v>
      </c>
      <c r="E462" s="4">
        <f t="shared" si="39"/>
        <v>8.153650366844614</v>
      </c>
    </row>
    <row r="463" spans="1:5" ht="12.75">
      <c r="A463">
        <f aca="true" t="shared" si="40" ref="A463:A497">A462+$A$6</f>
        <v>1.0549999999999942</v>
      </c>
      <c r="B463">
        <f t="shared" si="38"/>
        <v>2.636053270257327</v>
      </c>
      <c r="C463">
        <f t="shared" si="38"/>
        <v>4.295592140864182</v>
      </c>
      <c r="D463">
        <f t="shared" si="38"/>
        <v>5.625549829563789</v>
      </c>
      <c r="E463" s="4">
        <f t="shared" si="39"/>
        <v>8.134263745600004</v>
      </c>
    </row>
    <row r="464" spans="1:5" ht="12.75">
      <c r="A464">
        <f t="shared" si="40"/>
        <v>1.055999999999994</v>
      </c>
      <c r="B464">
        <f t="shared" si="38"/>
        <v>2.709050385891214</v>
      </c>
      <c r="C464">
        <f t="shared" si="38"/>
        <v>4.314075981965489</v>
      </c>
      <c r="D464">
        <f t="shared" si="38"/>
        <v>5.570730967758774</v>
      </c>
      <c r="E464" s="4">
        <f t="shared" si="39"/>
        <v>8.112682128193297</v>
      </c>
    </row>
    <row r="465" spans="1:5" ht="12.75">
      <c r="A465">
        <f t="shared" si="40"/>
        <v>1.056999999999994</v>
      </c>
      <c r="B465">
        <f t="shared" si="38"/>
        <v>2.7840118806438396</v>
      </c>
      <c r="C465">
        <f t="shared" si="38"/>
        <v>4.332715037053512</v>
      </c>
      <c r="D465">
        <f t="shared" si="38"/>
        <v>5.5168358671682585</v>
      </c>
      <c r="E465" s="4">
        <f t="shared" si="39"/>
        <v>8.088924016100304</v>
      </c>
    </row>
    <row r="466" spans="1:5" ht="12.75">
      <c r="A466">
        <f t="shared" si="40"/>
        <v>1.0579999999999938</v>
      </c>
      <c r="B466">
        <f t="shared" si="38"/>
        <v>2.8610439598248125</v>
      </c>
      <c r="C466">
        <f t="shared" si="38"/>
        <v>4.351489162320347</v>
      </c>
      <c r="D466">
        <f t="shared" si="38"/>
        <v>5.463843965931576</v>
      </c>
      <c r="E466" s="4">
        <f t="shared" si="39"/>
        <v>8.06301470484008</v>
      </c>
    </row>
    <row r="467" spans="1:5" ht="12.75">
      <c r="A467">
        <f t="shared" si="40"/>
        <v>1.0589999999999937</v>
      </c>
      <c r="B467">
        <f t="shared" si="38"/>
        <v>2.9402598260496022</v>
      </c>
      <c r="C467">
        <f t="shared" si="38"/>
        <v>4.370377602700231</v>
      </c>
      <c r="D467">
        <f t="shared" si="38"/>
        <v>5.411735188651679</v>
      </c>
      <c r="E467" s="4">
        <f t="shared" si="39"/>
        <v>8.034986079078577</v>
      </c>
    </row>
    <row r="468" spans="1:5" ht="12.75">
      <c r="A468">
        <f t="shared" si="40"/>
        <v>1.0599999999999936</v>
      </c>
      <c r="B468">
        <f aca="true" t="shared" si="41" ref="B468:D487">ABS(SQRT((4*B$4^2*$A468^2+($A468^2-B$3^2)^2)/(4*B$4^2*$A468^2*($A468^2-1+B$2*$A468^2)^2+(B$2*B$3^2*$A468^2-($A468^2-1)*($A468^2-B$3^2))^2)))</f>
        <v>3.0217802882127653</v>
      </c>
      <c r="C468">
        <f t="shared" si="41"/>
        <v>4.389358988078924</v>
      </c>
      <c r="D468">
        <f t="shared" si="41"/>
        <v>5.360489939168295</v>
      </c>
      <c r="E468" s="4">
        <f t="shared" si="39"/>
        <v>8.004876358306149</v>
      </c>
    </row>
    <row r="469" spans="1:5" ht="12.75">
      <c r="A469">
        <f t="shared" si="40"/>
        <v>1.0609999999999935</v>
      </c>
      <c r="B469">
        <f t="shared" si="41"/>
        <v>3.105734434301487</v>
      </c>
      <c r="C469">
        <f t="shared" si="41"/>
        <v>4.408411331956784</v>
      </c>
      <c r="D469">
        <f t="shared" si="41"/>
        <v>5.310089092859365</v>
      </c>
      <c r="E469" s="4">
        <f t="shared" si="39"/>
        <v>7.972729796739379</v>
      </c>
    </row>
    <row r="470" spans="1:5" ht="12.75">
      <c r="A470">
        <f t="shared" si="40"/>
        <v>1.0619999999999934</v>
      </c>
      <c r="B470">
        <f t="shared" si="41"/>
        <v>3.192260376034107</v>
      </c>
      <c r="C470">
        <f t="shared" si="41"/>
        <v>4.427512032775657</v>
      </c>
      <c r="D470">
        <f t="shared" si="41"/>
        <v>5.260513988551318</v>
      </c>
      <c r="E470" s="4">
        <f t="shared" si="39"/>
        <v>7.938596341730766</v>
      </c>
    </row>
    <row r="471" spans="1:5" ht="12.75">
      <c r="A471">
        <f t="shared" si="40"/>
        <v>1.0629999999999933</v>
      </c>
      <c r="B471">
        <f t="shared" si="41"/>
        <v>3.2815060744686506</v>
      </c>
      <c r="C471">
        <f t="shared" si="41"/>
        <v>4.44663787812145</v>
      </c>
      <c r="D471">
        <f t="shared" si="41"/>
        <v>5.211746420110089</v>
      </c>
      <c r="E471" s="4">
        <f t="shared" si="39"/>
        <v>7.902531255500716</v>
      </c>
    </row>
    <row r="472" spans="1:5" ht="12.75">
      <c r="A472">
        <f t="shared" si="40"/>
        <v>1.0639999999999932</v>
      </c>
      <c r="B472">
        <f t="shared" si="41"/>
        <v>3.3736302570796664</v>
      </c>
      <c r="C472">
        <f t="shared" si="41"/>
        <v>4.465765052013758</v>
      </c>
      <c r="D472">
        <f t="shared" si="41"/>
        <v>5.16376862777703</v>
      </c>
      <c r="E472" s="4">
        <f t="shared" si="39"/>
        <v>7.864594705425338</v>
      </c>
    </row>
    <row r="473" spans="1:5" ht="12.75">
      <c r="A473">
        <f t="shared" si="40"/>
        <v>1.064999999999993</v>
      </c>
      <c r="B473">
        <f t="shared" si="41"/>
        <v>3.4688034383853186</v>
      </c>
      <c r="C473">
        <f t="shared" si="41"/>
        <v>4.484869145491526</v>
      </c>
      <c r="D473">
        <f t="shared" si="41"/>
        <v>5.116563289306593</v>
      </c>
      <c r="E473" s="4">
        <f t="shared" si="39"/>
        <v>7.824851328413888</v>
      </c>
    </row>
    <row r="474" spans="1:5" ht="12.75">
      <c r="A474">
        <f t="shared" si="40"/>
        <v>1.065999999999993</v>
      </c>
      <c r="B474">
        <f t="shared" si="41"/>
        <v>3.5672090580633147</v>
      </c>
      <c r="C474">
        <f t="shared" si="41"/>
        <v>4.503925170698677</v>
      </c>
      <c r="D474">
        <f t="shared" si="41"/>
        <v>5.070113510956523</v>
      </c>
      <c r="E474" s="4">
        <f t="shared" si="39"/>
        <v>7.783369775089453</v>
      </c>
    </row>
    <row r="475" spans="1:5" ht="12.75">
      <c r="A475">
        <f t="shared" si="40"/>
        <v>1.0669999999999928</v>
      </c>
      <c r="B475">
        <f t="shared" si="41"/>
        <v>3.669044752679098</v>
      </c>
      <c r="C475">
        <f t="shared" si="41"/>
        <v>4.522907578666068</v>
      </c>
      <c r="D475">
        <f t="shared" si="41"/>
        <v>5.024402818375404</v>
      </c>
      <c r="E475" s="4">
        <f t="shared" si="39"/>
        <v>7.740222239546368</v>
      </c>
    </row>
    <row r="476" spans="1:5" ht="12.75">
      <c r="A476">
        <f t="shared" si="40"/>
        <v>1.0679999999999927</v>
      </c>
      <c r="B476">
        <f t="shared" si="41"/>
        <v>3.7745237797275073</v>
      </c>
      <c r="C476">
        <f t="shared" si="41"/>
        <v>4.541790280975728</v>
      </c>
      <c r="D476">
        <f t="shared" si="41"/>
        <v>4.9794151474271695</v>
      </c>
      <c r="E476" s="4">
        <f t="shared" si="39"/>
        <v>7.695483980403185</v>
      </c>
    </row>
    <row r="477" spans="1:5" ht="12.75">
      <c r="A477">
        <f t="shared" si="40"/>
        <v>1.0689999999999926</v>
      </c>
      <c r="B477">
        <f t="shared" si="41"/>
        <v>3.8838766157393976</v>
      </c>
      <c r="C477">
        <f t="shared" si="41"/>
        <v>4.560546675479617</v>
      </c>
      <c r="D477">
        <f t="shared" si="41"/>
        <v>4.93513483498765</v>
      </c>
      <c r="E477" s="4">
        <f t="shared" si="39"/>
        <v>7.649232838708779</v>
      </c>
    </row>
    <row r="478" spans="1:5" ht="12.75">
      <c r="A478">
        <f t="shared" si="40"/>
        <v>1.0699999999999925</v>
      </c>
      <c r="B478">
        <f t="shared" si="41"/>
        <v>3.9973527538275886</v>
      </c>
      <c r="C478">
        <f t="shared" si="41"/>
        <v>4.579149676228461</v>
      </c>
      <c r="D478">
        <f t="shared" si="41"/>
        <v>4.891546609743866</v>
      </c>
      <c r="E478" s="4">
        <f t="shared" si="39"/>
        <v>7.601548758001799</v>
      </c>
    </row>
    <row r="479" spans="1:5" ht="12.75">
      <c r="A479">
        <f t="shared" si="40"/>
        <v>1.0709999999999924</v>
      </c>
      <c r="B479">
        <f t="shared" si="41"/>
        <v>4.115222730361529</v>
      </c>
      <c r="C479">
        <f t="shared" si="41"/>
        <v>4.597571747745793</v>
      </c>
      <c r="D479">
        <f t="shared" si="41"/>
        <v>4.848635583023111</v>
      </c>
      <c r="E479" s="4">
        <f t="shared" si="39"/>
        <v>7.552513311483082</v>
      </c>
    </row>
    <row r="480" spans="1:5" ht="12.75">
      <c r="A480">
        <f t="shared" si="40"/>
        <v>1.0719999999999923</v>
      </c>
      <c r="B480">
        <f t="shared" si="41"/>
        <v>4.237780415619891</v>
      </c>
      <c r="C480">
        <f t="shared" si="41"/>
        <v>4.615784943758642</v>
      </c>
      <c r="D480">
        <f t="shared" si="41"/>
        <v>4.80638723967532</v>
      </c>
      <c r="E480" s="4">
        <f t="shared" si="39"/>
        <v>7.502209240850714</v>
      </c>
    </row>
    <row r="481" spans="1:5" ht="12.75">
      <c r="A481">
        <f t="shared" si="40"/>
        <v>1.0729999999999922</v>
      </c>
      <c r="B481">
        <f t="shared" si="41"/>
        <v>4.365345609460066</v>
      </c>
      <c r="C481">
        <f t="shared" si="41"/>
        <v>4.633760950468733</v>
      </c>
      <c r="D481">
        <f t="shared" si="41"/>
        <v>4.764787429029314</v>
      </c>
      <c r="E481" s="4">
        <f t="shared" si="39"/>
        <v>7.450720010883552</v>
      </c>
    </row>
    <row r="482" spans="1:5" ht="12.75">
      <c r="A482">
        <f t="shared" si="40"/>
        <v>1.073999999999992</v>
      </c>
      <c r="B482">
        <f t="shared" si="41"/>
        <v>4.498266990499677</v>
      </c>
      <c r="C482">
        <f t="shared" si="41"/>
        <v>4.651471134417073</v>
      </c>
      <c r="D482">
        <f t="shared" si="41"/>
        <v>4.723822355940596</v>
      </c>
      <c r="E482" s="4">
        <f t="shared" si="39"/>
        <v>7.398129383355695</v>
      </c>
    </row>
    <row r="483" spans="1:5" ht="12.75">
      <c r="A483">
        <f t="shared" si="40"/>
        <v>1.074999999999992</v>
      </c>
      <c r="B483">
        <f t="shared" si="41"/>
        <v>4.636925476319586</v>
      </c>
      <c r="C483">
        <f t="shared" si="41"/>
        <v>4.6688865949600045</v>
      </c>
      <c r="D483">
        <f t="shared" si="41"/>
        <v>4.683478571946071</v>
      </c>
      <c r="E483" s="4">
        <f t="shared" si="39"/>
        <v>7.344521013337228</v>
      </c>
    </row>
    <row r="484" spans="1:5" ht="12.75">
      <c r="A484">
        <f t="shared" si="40"/>
        <v>1.0759999999999919</v>
      </c>
      <c r="B484">
        <f t="shared" si="41"/>
        <v>4.781738063143511</v>
      </c>
      <c r="C484">
        <f t="shared" si="41"/>
        <v>4.685978221336737</v>
      </c>
      <c r="D484">
        <f t="shared" si="41"/>
        <v>4.643742966538673</v>
      </c>
      <c r="E484" s="4">
        <f t="shared" si="39"/>
        <v>7.289978070398903</v>
      </c>
    </row>
    <row r="485" spans="1:5" ht="12.75">
      <c r="A485">
        <f t="shared" si="40"/>
        <v>1.0769999999999917</v>
      </c>
      <c r="B485">
        <f t="shared" si="41"/>
        <v>4.9331622267944955</v>
      </c>
      <c r="C485">
        <f t="shared" si="41"/>
        <v>4.702716754266745</v>
      </c>
      <c r="D485">
        <f t="shared" si="41"/>
        <v>4.604602758573057</v>
      </c>
      <c r="E485" s="4">
        <f t="shared" si="39"/>
        <v>7.2345828867038895</v>
      </c>
    </row>
    <row r="486" spans="1:5" ht="12.75">
      <c r="A486">
        <f t="shared" si="40"/>
        <v>1.0779999999999916</v>
      </c>
      <c r="B486">
        <f t="shared" si="41"/>
        <v>5.091700983074624</v>
      </c>
      <c r="C486">
        <f t="shared" si="41"/>
        <v>4.719072851970991</v>
      </c>
      <c r="D486">
        <f t="shared" si="41"/>
        <v>4.566045487811698</v>
      </c>
      <c r="E486" s="4">
        <f t="shared" si="39"/>
        <v>7.178416633449216</v>
      </c>
    </row>
    <row r="487" spans="1:5" ht="12.75">
      <c r="A487">
        <f t="shared" si="40"/>
        <v>1.0789999999999915</v>
      </c>
      <c r="B487">
        <f t="shared" si="41"/>
        <v>5.257908725829434</v>
      </c>
      <c r="C487">
        <f t="shared" si="41"/>
        <v>4.735017160463671</v>
      </c>
      <c r="D487">
        <f t="shared" si="41"/>
        <v>4.528059006619056</v>
      </c>
      <c r="E487" s="4">
        <f t="shared" si="39"/>
        <v>7.12155902662301</v>
      </c>
    </row>
    <row r="488" spans="1:5" ht="12.75">
      <c r="A488">
        <f t="shared" si="40"/>
        <v>1.0799999999999914</v>
      </c>
      <c r="B488">
        <f aca="true" t="shared" si="42" ref="B488:D507">ABS(SQRT((4*B$4^2*$A488^2+($A488^2-B$3^2)^2)/(4*B$4^2*$A488^2*($A488^2-1+B$2*$A488^2)^2+(B$2*B$3^2*$A488^2-($A488^2-1)*($A488^2-B$3^2))^2)))</f>
        <v>5.432397985832441</v>
      </c>
      <c r="C488">
        <f t="shared" si="42"/>
        <v>4.750520387911671</v>
      </c>
      <c r="D488">
        <f t="shared" si="42"/>
        <v>4.490631471810238</v>
      </c>
      <c r="E488" s="4">
        <f t="shared" si="39"/>
        <v>7.064088062579563</v>
      </c>
    </row>
    <row r="489" spans="1:5" ht="12.75">
      <c r="A489">
        <f t="shared" si="40"/>
        <v>1.0809999999999913</v>
      </c>
      <c r="B489">
        <f t="shared" si="42"/>
        <v>5.615847284545333</v>
      </c>
      <c r="C489">
        <f t="shared" si="42"/>
        <v>4.765553382807805</v>
      </c>
      <c r="D489">
        <f t="shared" si="42"/>
        <v>4.453751336659173</v>
      </c>
      <c r="E489" s="4">
        <f t="shared" si="39"/>
        <v>7.006079783508101</v>
      </c>
    </row>
    <row r="490" spans="1:5" ht="12.75">
      <c r="A490">
        <f t="shared" si="40"/>
        <v>1.0819999999999912</v>
      </c>
      <c r="B490">
        <f t="shared" si="42"/>
        <v>5.809010295451434</v>
      </c>
      <c r="C490">
        <f t="shared" si="42"/>
        <v>4.780087215651514</v>
      </c>
      <c r="D490">
        <f t="shared" si="42"/>
        <v>4.41740734307029</v>
      </c>
      <c r="E490" s="4">
        <f t="shared" si="39"/>
        <v>6.947608072488134</v>
      </c>
    </row>
    <row r="491" spans="1:5" ht="12.75">
      <c r="A491">
        <f t="shared" si="40"/>
        <v>1.082999999999991</v>
      </c>
      <c r="B491">
        <f t="shared" si="42"/>
        <v>6.012726574228883</v>
      </c>
      <c r="C491">
        <f t="shared" si="42"/>
        <v>4.794093263778022</v>
      </c>
      <c r="D491">
        <f t="shared" si="42"/>
        <v>4.381588513916677</v>
      </c>
      <c r="E491" s="4">
        <f t="shared" si="39"/>
        <v>6.888744477486988</v>
      </c>
    </row>
    <row r="492" spans="1:5" ht="12.75">
      <c r="A492">
        <f t="shared" si="40"/>
        <v>1.083999999999991</v>
      </c>
      <c r="B492">
        <f t="shared" si="42"/>
        <v>6.227934180443612</v>
      </c>
      <c r="C492">
        <f t="shared" si="42"/>
        <v>4.807543298924585</v>
      </c>
      <c r="D492">
        <f t="shared" si="42"/>
        <v>4.346284145546769</v>
      </c>
      <c r="E492" s="4">
        <f t="shared" si="39"/>
        <v>6.8295580633645745</v>
      </c>
    </row>
    <row r="493" spans="1:5" ht="12.75">
      <c r="A493">
        <f t="shared" si="40"/>
        <v>1.0849999999999909</v>
      </c>
      <c r="B493">
        <f t="shared" si="42"/>
        <v>6.455684591585998</v>
      </c>
      <c r="C493">
        <f t="shared" si="42"/>
        <v>4.820409577071255</v>
      </c>
      <c r="D493">
        <f t="shared" si="42"/>
        <v>4.311483800460935</v>
      </c>
      <c r="E493" s="4">
        <f t="shared" si="39"/>
        <v>6.770115290707505</v>
      </c>
    </row>
    <row r="494" spans="1:5" ht="12.75">
      <c r="A494">
        <f t="shared" si="40"/>
        <v>1.0859999999999908</v>
      </c>
      <c r="B494">
        <f t="shared" si="42"/>
        <v>6.697160410374887</v>
      </c>
      <c r="C494">
        <f t="shared" si="42"/>
        <v>4.832664930044507</v>
      </c>
      <c r="D494">
        <f t="shared" si="42"/>
        <v>4.277177300158597</v>
      </c>
      <c r="E494" s="4">
        <f t="shared" si="39"/>
        <v>6.71047992011726</v>
      </c>
    </row>
    <row r="495" spans="1:5" ht="12.75">
      <c r="A495">
        <f t="shared" si="40"/>
        <v>1.0869999999999906</v>
      </c>
      <c r="B495">
        <f t="shared" si="42"/>
        <v>6.9536964953820455</v>
      </c>
      <c r="C495">
        <f t="shared" si="42"/>
        <v>4.844282858326009</v>
      </c>
      <c r="D495">
        <f t="shared" si="42"/>
        <v>4.243354718155842</v>
      </c>
      <c r="E495" s="4">
        <f t="shared" si="39"/>
        <v>6.650712940423614</v>
      </c>
    </row>
    <row r="496" spans="1:5" ht="12.75">
      <c r="A496">
        <f t="shared" si="40"/>
        <v>1.0879999999999905</v>
      </c>
      <c r="B496">
        <f t="shared" si="42"/>
        <v>7.226805312852614</v>
      </c>
      <c r="C496">
        <f t="shared" si="42"/>
        <v>4.855237624466646</v>
      </c>
      <c r="D496">
        <f t="shared" si="42"/>
        <v>4.2100063731731305</v>
      </c>
      <c r="E496" s="4">
        <f t="shared" si="39"/>
        <v>6.59087251918249</v>
      </c>
    </row>
    <row r="497" spans="1:5" ht="12.75">
      <c r="A497">
        <f t="shared" si="40"/>
        <v>1.0889999999999904</v>
      </c>
      <c r="B497">
        <f t="shared" si="42"/>
        <v>7.518207527444084</v>
      </c>
      <c r="C497">
        <f t="shared" si="42"/>
        <v>4.865504346468711</v>
      </c>
      <c r="D497">
        <f t="shared" si="42"/>
        <v>4.177122822492065</v>
      </c>
      <c r="E497" s="4">
        <f t="shared" si="39"/>
        <v>6.531013973742615</v>
      </c>
    </row>
    <row r="498" spans="1:5" ht="12.75">
      <c r="A498">
        <f aca="true" t="shared" si="43" ref="A498:A561">A497+$A$6</f>
        <v>1.0899999999999903</v>
      </c>
      <c r="B498">
        <f t="shared" si="42"/>
        <v>7.829869140030812</v>
      </c>
      <c r="C498">
        <f t="shared" si="42"/>
        <v>4.875059090467757</v>
      </c>
      <c r="D498">
        <f t="shared" si="42"/>
        <v>4.144694855479897</v>
      </c>
      <c r="E498" s="4">
        <f t="shared" si="39"/>
        <v>6.471189761124924</v>
      </c>
    </row>
    <row r="499" spans="1:5" ht="12.75">
      <c r="A499">
        <f t="shared" si="43"/>
        <v>1.0909999999999902</v>
      </c>
      <c r="B499">
        <f t="shared" si="42"/>
        <v>8.164046867832464</v>
      </c>
      <c r="C499">
        <f t="shared" si="42"/>
        <v>4.883878962020898</v>
      </c>
      <c r="D499">
        <f t="shared" si="42"/>
        <v>4.112713487280074</v>
      </c>
      <c r="E499" s="4">
        <f t="shared" si="39"/>
        <v>6.411449484948321</v>
      </c>
    </row>
    <row r="500" spans="1:5" ht="12.75">
      <c r="A500">
        <f t="shared" si="43"/>
        <v>1.09199999999999</v>
      </c>
      <c r="B500">
        <f t="shared" si="42"/>
        <v>8.523343983062194</v>
      </c>
      <c r="C500">
        <f t="shared" si="42"/>
        <v>4.891942195291118</v>
      </c>
      <c r="D500">
        <f t="shared" si="42"/>
        <v>4.08116995266681</v>
      </c>
      <c r="E500" s="4">
        <f t="shared" si="39"/>
        <v>6.351839917650973</v>
      </c>
    </row>
    <row r="501" spans="1:5" ht="12.75">
      <c r="A501">
        <f t="shared" si="43"/>
        <v>1.09299999999999</v>
      </c>
      <c r="B501">
        <f t="shared" si="42"/>
        <v>8.910779534509222</v>
      </c>
      <c r="C501">
        <f t="shared" si="42"/>
        <v>4.899228239408146</v>
      </c>
      <c r="D501">
        <f t="shared" si="42"/>
        <v>4.050055700061419</v>
      </c>
      <c r="E501" s="4">
        <f t="shared" si="39"/>
        <v>6.292405036294389</v>
      </c>
    </row>
    <row r="502" spans="1:5" ht="12.75">
      <c r="A502">
        <f t="shared" si="43"/>
        <v>1.0939999999999899</v>
      </c>
      <c r="B502">
        <f t="shared" si="42"/>
        <v>9.329874849897285</v>
      </c>
      <c r="C502">
        <f t="shared" si="42"/>
        <v>4.905717841286204</v>
      </c>
      <c r="D502">
        <f t="shared" si="42"/>
        <v>4.019362385707938</v>
      </c>
      <c r="E502" s="4">
        <f t="shared" si="39"/>
        <v>6.233186070293673</v>
      </c>
    </row>
    <row r="503" spans="1:5" ht="12.75">
      <c r="A503">
        <f t="shared" si="43"/>
        <v>1.0949999999999898</v>
      </c>
      <c r="B503">
        <f t="shared" si="42"/>
        <v>9.78476257062963</v>
      </c>
      <c r="C503">
        <f t="shared" si="42"/>
        <v>4.911393124187899</v>
      </c>
      <c r="D503">
        <f t="shared" si="42"/>
        <v>3.9890818680054054</v>
      </c>
      <c r="E503" s="4">
        <f t="shared" si="39"/>
        <v>6.1742215594886165</v>
      </c>
    </row>
    <row r="504" spans="1:5" ht="12.75">
      <c r="A504">
        <f t="shared" si="43"/>
        <v>1.0959999999999896</v>
      </c>
      <c r="B504">
        <f t="shared" si="42"/>
        <v>10.280325377262987</v>
      </c>
      <c r="C504">
        <f t="shared" si="42"/>
        <v>4.916237661342067</v>
      </c>
      <c r="D504">
        <f t="shared" si="42"/>
        <v>3.9592062019939656</v>
      </c>
      <c r="E504" s="4">
        <f t="shared" si="39"/>
        <v>6.1155474210526695</v>
      </c>
    </row>
    <row r="505" spans="1:5" ht="12.75">
      <c r="A505">
        <f t="shared" si="43"/>
        <v>1.0969999999999895</v>
      </c>
      <c r="B505">
        <f t="shared" si="42"/>
        <v>10.822374286632835</v>
      </c>
      <c r="C505">
        <f t="shared" si="42"/>
        <v>4.920236543951367</v>
      </c>
      <c r="D505">
        <f t="shared" si="42"/>
        <v>3.9297276339918548</v>
      </c>
      <c r="E505" s="4">
        <f t="shared" si="39"/>
        <v>6.057197023827949</v>
      </c>
    </row>
    <row r="506" spans="1:5" ht="12.75">
      <c r="A506">
        <f t="shared" si="43"/>
        <v>1.0979999999999894</v>
      </c>
      <c r="B506">
        <f t="shared" si="42"/>
        <v>11.417880347216277</v>
      </c>
      <c r="C506">
        <f t="shared" si="42"/>
        <v>4.923376442963096</v>
      </c>
      <c r="D506">
        <f t="shared" si="42"/>
        <v>3.9006385963802734</v>
      </c>
      <c r="E506" s="4">
        <f t="shared" si="39"/>
        <v>5.999201268771117</v>
      </c>
    </row>
    <row r="507" spans="1:5" ht="12.75">
      <c r="A507">
        <f t="shared" si="43"/>
        <v>1.0989999999999893</v>
      </c>
      <c r="B507">
        <f t="shared" si="42"/>
        <v>12.075279370642518</v>
      </c>
      <c r="C507">
        <f t="shared" si="42"/>
        <v>4.925645664023397</v>
      </c>
      <c r="D507">
        <f t="shared" si="42"/>
        <v>3.8719317025330096</v>
      </c>
      <c r="E507" s="4">
        <f t="shared" si="39"/>
        <v>5.941588674295111</v>
      </c>
    </row>
    <row r="508" spans="1:5" ht="12.75">
      <c r="A508">
        <f t="shared" si="43"/>
        <v>1.0999999999999892</v>
      </c>
      <c r="B508">
        <f aca="true" t="shared" si="44" ref="B508:D527">ABS(SQRT((4*B$4^2*$A508^2+($A508^2-B$3^2)^2)/(4*B$4^2*$A508^2*($A508^2-1+B$2*$A508^2)^2+(B$2*B$3^2*$A508^2-($A508^2-1)*($A508^2-B$3^2))^2)))</f>
        <v>12.804878048772164</v>
      </c>
      <c r="C508">
        <f t="shared" si="44"/>
        <v>4.927034195090689</v>
      </c>
      <c r="D508">
        <f t="shared" si="44"/>
        <v>3.8435997418876715</v>
      </c>
      <c r="E508" s="4">
        <f t="shared" si="39"/>
        <v>5.884385465393048</v>
      </c>
    </row>
    <row r="509" spans="1:5" ht="12.75">
      <c r="A509">
        <f t="shared" si="43"/>
        <v>1.100999999999989</v>
      </c>
      <c r="B509">
        <f t="shared" si="44"/>
        <v>13.61940312005023</v>
      </c>
      <c r="C509">
        <f t="shared" si="44"/>
        <v>4.927533746247616</v>
      </c>
      <c r="D509">
        <f t="shared" si="44"/>
        <v>3.815635675155273</v>
      </c>
      <c r="E509" s="4">
        <f t="shared" si="39"/>
        <v>5.82761566553156</v>
      </c>
    </row>
    <row r="510" spans="1:5" ht="12.75">
      <c r="A510">
        <f t="shared" si="43"/>
        <v>1.101999999999989</v>
      </c>
      <c r="B510">
        <f t="shared" si="44"/>
        <v>14.534756036529425</v>
      </c>
      <c r="C510">
        <f t="shared" si="44"/>
        <v>4.927137781321725</v>
      </c>
      <c r="D510">
        <f t="shared" si="44"/>
        <v>3.788032629665026</v>
      </c>
      <c r="E510" s="4">
        <f t="shared" si="39"/>
        <v>5.771301190400038</v>
      </c>
    </row>
    <row r="511" spans="1:5" ht="12.75">
      <c r="A511">
        <f t="shared" si="43"/>
        <v>1.1029999999999889</v>
      </c>
      <c r="B511">
        <f t="shared" si="44"/>
        <v>15.57106881507374</v>
      </c>
      <c r="C511">
        <f t="shared" si="44"/>
        <v>4.925841541001983</v>
      </c>
      <c r="D511">
        <f t="shared" si="44"/>
        <v>3.760783894840995</v>
      </c>
      <c r="E511" s="4">
        <f t="shared" si="39"/>
        <v>5.715461942698045</v>
      </c>
    </row>
    <row r="512" spans="1:5" ht="12.75">
      <c r="A512">
        <f t="shared" si="43"/>
        <v>1.1039999999999888</v>
      </c>
      <c r="B512">
        <f t="shared" si="44"/>
        <v>16.75421130011965</v>
      </c>
      <c r="C512">
        <f t="shared" si="44"/>
        <v>4.92364205722026</v>
      </c>
      <c r="D512">
        <f t="shared" si="44"/>
        <v>3.7338829178074358</v>
      </c>
      <c r="E512" s="4">
        <f t="shared" si="39"/>
        <v>5.660115907235451</v>
      </c>
    </row>
    <row r="513" spans="1:5" ht="12.75">
      <c r="A513">
        <f t="shared" si="43"/>
        <v>1.1049999999999887</v>
      </c>
      <c r="B513">
        <f t="shared" si="44"/>
        <v>18.117992271914716</v>
      </c>
      <c r="C513">
        <f t="shared" si="44"/>
        <v>4.920538158652565</v>
      </c>
      <c r="D513">
        <f t="shared" si="44"/>
        <v>3.7073232991195817</v>
      </c>
      <c r="E513" s="4">
        <f t="shared" si="39"/>
        <v>5.605279245707137</v>
      </c>
    </row>
    <row r="514" spans="1:5" ht="12.75">
      <c r="A514">
        <f t="shared" si="43"/>
        <v>1.1059999999999885</v>
      </c>
      <c r="B514">
        <f t="shared" si="44"/>
        <v>19.707458000282987</v>
      </c>
      <c r="C514">
        <f t="shared" si="44"/>
        <v>4.916530467282884</v>
      </c>
      <c r="D514">
        <f t="shared" si="44"/>
        <v>3.6810987886166067</v>
      </c>
      <c r="E514" s="4">
        <f t="shared" si="39"/>
        <v>5.550966390586235</v>
      </c>
    </row>
    <row r="515" spans="1:5" ht="12.75">
      <c r="A515">
        <f t="shared" si="43"/>
        <v>1.1069999999999884</v>
      </c>
      <c r="B515">
        <f t="shared" si="44"/>
        <v>21.583984467096144</v>
      </c>
      <c r="C515">
        <f t="shared" si="44"/>
        <v>4.911621386061346</v>
      </c>
      <c r="D515">
        <f t="shared" si="44"/>
        <v>3.6552032813936326</v>
      </c>
      <c r="E515" s="4">
        <f t="shared" si="39"/>
        <v>5.497190137656836</v>
      </c>
    </row>
    <row r="516" spans="1:5" ht="12.75">
      <c r="A516">
        <f t="shared" si="43"/>
        <v>1.1079999999999883</v>
      </c>
      <c r="B516">
        <f t="shared" si="44"/>
        <v>23.83341457249092</v>
      </c>
      <c r="C516">
        <f t="shared" si="44"/>
        <v>4.905815077776868</v>
      </c>
      <c r="D516">
        <f t="shared" si="44"/>
        <v>3.6296308138896034</v>
      </c>
      <c r="E516" s="4">
        <f t="shared" si="39"/>
        <v>5.4439617367779665</v>
      </c>
    </row>
    <row r="517" spans="1:5" ht="12.75">
      <c r="A517">
        <f t="shared" si="43"/>
        <v>1.1089999999999882</v>
      </c>
      <c r="B517">
        <f t="shared" si="44"/>
        <v>26.579599735153746</v>
      </c>
      <c r="C517">
        <f t="shared" si="44"/>
        <v>4.899117435350707</v>
      </c>
      <c r="D517">
        <f t="shared" si="44"/>
        <v>3.6043755600878833</v>
      </c>
      <c r="E517" s="4">
        <f t="shared" si="39"/>
        <v>5.39129098053606</v>
      </c>
    </row>
    <row r="518" spans="1:5" ht="12.75">
      <c r="A518">
        <f t="shared" si="43"/>
        <v>1.109999999999988</v>
      </c>
      <c r="B518">
        <f t="shared" si="44"/>
        <v>30.008054725543897</v>
      </c>
      <c r="C518">
        <f t="shared" si="44"/>
        <v>4.8915360438403805</v>
      </c>
      <c r="D518">
        <f t="shared" si="44"/>
        <v>3.579431827826552</v>
      </c>
      <c r="E518" s="4">
        <f t="shared" si="39"/>
        <v>5.339186290502821</v>
      </c>
    </row>
    <row r="519" spans="1:5" ht="12.75">
      <c r="A519">
        <f t="shared" si="43"/>
        <v>1.110999999999988</v>
      </c>
      <c r="B519">
        <f t="shared" si="44"/>
        <v>34.409790097123086</v>
      </c>
      <c r="C519">
        <f t="shared" si="44"/>
        <v>4.883080134521637</v>
      </c>
      <c r="D519">
        <f t="shared" si="44"/>
        <v>3.554794055215327</v>
      </c>
      <c r="E519" s="4">
        <f t="shared" si="39"/>
        <v>5.287654800869448</v>
      </c>
    </row>
    <row r="520" spans="1:5" ht="12.75">
      <c r="A520">
        <f t="shared" si="43"/>
        <v>1.1119999999999879</v>
      </c>
      <c r="B520">
        <f t="shared" si="44"/>
        <v>40.268730145559104</v>
      </c>
      <c r="C520">
        <f t="shared" si="44"/>
        <v>4.8737605314884895</v>
      </c>
      <c r="D520">
        <f t="shared" si="44"/>
        <v>3.5304568071561673</v>
      </c>
      <c r="E520" s="4">
        <f aca="true" t="shared" si="45" ref="E520:E583">ABS(SQRT((4*E$4^2*$A520^2+($A520^2-E$3^2)^2)/(4*E$4^2*$A520^2*($A520^2-1+E$2*$A520^2)^2+(E$2*E$3^2*$A520^2-($A520^2-1)*($A520^2-E$3^2))^2)))</f>
        <v>5.2367024392769395</v>
      </c>
    </row>
    <row r="521" spans="1:5" ht="12.75">
      <c r="A521">
        <f t="shared" si="43"/>
        <v>1.1129999999999878</v>
      </c>
      <c r="B521">
        <f t="shared" si="44"/>
        <v>48.45332413880326</v>
      </c>
      <c r="C521">
        <f t="shared" si="44"/>
        <v>4.863589591276753</v>
      </c>
      <c r="D521">
        <f t="shared" si="44"/>
        <v>3.506414771964612</v>
      </c>
      <c r="E521" s="4">
        <f t="shared" si="45"/>
        <v>5.186334004705768</v>
      </c>
    </row>
    <row r="522" spans="1:5" ht="12.75">
      <c r="A522">
        <f t="shared" si="43"/>
        <v>1.1139999999999877</v>
      </c>
      <c r="B522">
        <f t="shared" si="44"/>
        <v>60.69315273429462</v>
      </c>
      <c r="C522">
        <f t="shared" si="44"/>
        <v>4.852581136073986</v>
      </c>
      <c r="D522">
        <f t="shared" si="44"/>
        <v>3.4826627580890306</v>
      </c>
      <c r="E522" s="4">
        <f t="shared" si="45"/>
        <v>5.136553242327097</v>
      </c>
    </row>
    <row r="523" spans="1:5" ht="12.75">
      <c r="A523">
        <f t="shared" si="43"/>
        <v>1.1149999999999876</v>
      </c>
      <c r="B523">
        <f t="shared" si="44"/>
        <v>80.99806870898799</v>
      </c>
      <c r="C523">
        <f t="shared" si="44"/>
        <v>4.840750381127734</v>
      </c>
      <c r="D523">
        <f t="shared" si="44"/>
        <v>3.4591956909249344</v>
      </c>
      <c r="E523" s="4">
        <f t="shared" si="45"/>
        <v>5.087362915251744</v>
      </c>
    </row>
    <row r="524" spans="1:5" ht="12.75">
      <c r="A524">
        <f t="shared" si="43"/>
        <v>1.1159999999999874</v>
      </c>
      <c r="B524">
        <f t="shared" si="44"/>
        <v>121.2636166837265</v>
      </c>
      <c r="C524">
        <f t="shared" si="44"/>
        <v>4.8281138570038</v>
      </c>
      <c r="D524">
        <f t="shared" si="44"/>
        <v>3.4360086097216516</v>
      </c>
      <c r="E524" s="4">
        <f t="shared" si="45"/>
        <v>5.038764873143208</v>
      </c>
    </row>
    <row r="525" spans="1:5" ht="12.75">
      <c r="A525">
        <f t="shared" si="43"/>
        <v>1.1169999999999873</v>
      </c>
      <c r="B525">
        <f t="shared" si="44"/>
        <v>239.40342023256298</v>
      </c>
      <c r="C525">
        <f t="shared" si="44"/>
        <v>4.8146893273766445</v>
      </c>
      <c r="D525">
        <f t="shared" si="44"/>
        <v>3.4130966645786307</v>
      </c>
      <c r="E525" s="4">
        <f t="shared" si="45"/>
        <v>4.990760117687019</v>
      </c>
    </row>
    <row r="526" spans="1:5" ht="12.75">
      <c r="A526">
        <f t="shared" si="43"/>
        <v>1.1179999999999872</v>
      </c>
      <c r="B526">
        <f t="shared" si="44"/>
        <v>7308.953696562621</v>
      </c>
      <c r="C526">
        <f t="shared" si="44"/>
        <v>4.800495703054963</v>
      </c>
      <c r="D526">
        <f t="shared" si="44"/>
        <v>3.390455113528817</v>
      </c>
      <c r="E526" s="4">
        <f t="shared" si="45"/>
        <v>4.943348864931209</v>
      </c>
    </row>
    <row r="527" spans="1:5" ht="12.75">
      <c r="A527">
        <f t="shared" si="43"/>
        <v>1.1189999999999871</v>
      </c>
      <c r="B527">
        <f t="shared" si="44"/>
        <v>258.0655604127727</v>
      </c>
      <c r="C527">
        <f t="shared" si="44"/>
        <v>4.785552952956727</v>
      </c>
      <c r="D527">
        <f t="shared" si="44"/>
        <v>3.36807931970649</v>
      </c>
      <c r="E527" s="4">
        <f t="shared" si="45"/>
        <v>4.896530604531763</v>
      </c>
    </row>
    <row r="528" spans="1:5" ht="12.75">
      <c r="A528">
        <f t="shared" si="43"/>
        <v>1.119999999999987</v>
      </c>
      <c r="B528">
        <f aca="true" t="shared" si="46" ref="B528:D547">ABS(SQRT((4*B$4^2*$A528^2+($A528^2-B$3^2)^2)/(4*B$4^2*$A528^2*($A528^2-1+B$2*$A528^2)^2+(B$2*B$3^2*$A528^2-($A528^2-1)*($A528^2-B$3^2))^2)))</f>
        <v>127.24071703028501</v>
      </c>
      <c r="C528">
        <f t="shared" si="46"/>
        <v>4.769882012750162</v>
      </c>
      <c r="D528">
        <f t="shared" si="46"/>
        <v>3.3459647485971065</v>
      </c>
      <c r="E528" s="4">
        <f t="shared" si="45"/>
        <v>4.850304155953139</v>
      </c>
    </row>
    <row r="529" spans="1:5" ht="12.75">
      <c r="A529">
        <f t="shared" si="43"/>
        <v>1.120999999999987</v>
      </c>
      <c r="B529">
        <f t="shared" si="46"/>
        <v>84.62869736223526</v>
      </c>
      <c r="C529">
        <f t="shared" si="46"/>
        <v>4.7535046918702895</v>
      </c>
      <c r="D529">
        <f t="shared" si="46"/>
        <v>3.32410696536668</v>
      </c>
      <c r="E529" s="4">
        <f t="shared" si="45"/>
        <v>4.804667721687412</v>
      </c>
    </row>
    <row r="530" spans="1:5" ht="12.75">
      <c r="A530">
        <f t="shared" si="43"/>
        <v>1.1219999999999868</v>
      </c>
      <c r="B530">
        <f t="shared" si="46"/>
        <v>63.50292723779909</v>
      </c>
      <c r="C530">
        <f t="shared" si="46"/>
        <v>4.73644357960565</v>
      </c>
      <c r="D530">
        <f t="shared" si="46"/>
        <v>3.3025016322683793</v>
      </c>
      <c r="E530" s="4">
        <f t="shared" si="45"/>
        <v>4.759618937566658</v>
      </c>
    </row>
    <row r="531" spans="1:5" ht="12.75">
      <c r="A531">
        <f t="shared" si="43"/>
        <v>1.1229999999999867</v>
      </c>
      <c r="B531">
        <f t="shared" si="46"/>
        <v>50.88344742699826</v>
      </c>
      <c r="C531">
        <f t="shared" si="46"/>
        <v>4.718721950927027</v>
      </c>
      <c r="D531">
        <f t="shared" si="46"/>
        <v>3.2811445061239994</v>
      </c>
      <c r="E531" s="4">
        <f t="shared" si="45"/>
        <v>4.715154920252091</v>
      </c>
    </row>
    <row r="532" spans="1:5" ht="12.75">
      <c r="A532">
        <f t="shared" si="43"/>
        <v>1.1239999999999866</v>
      </c>
      <c r="B532">
        <f t="shared" si="46"/>
        <v>42.4929029289459</v>
      </c>
      <c r="C532">
        <f t="shared" si="46"/>
        <v>4.700363672700493</v>
      </c>
      <c r="D532">
        <f t="shared" si="46"/>
        <v>3.260031435878069</v>
      </c>
      <c r="E532" s="4">
        <f t="shared" si="45"/>
        <v>4.671272311990469</v>
      </c>
    </row>
    <row r="533" spans="1:5" ht="12.75">
      <c r="A533">
        <f t="shared" si="43"/>
        <v>1.1249999999999865</v>
      </c>
      <c r="B533">
        <f t="shared" si="46"/>
        <v>36.51006711416324</v>
      </c>
      <c r="C533">
        <f t="shared" si="46"/>
        <v>4.681393110891497</v>
      </c>
      <c r="D533">
        <f t="shared" si="46"/>
        <v>3.2391583602224405</v>
      </c>
      <c r="E533" s="4">
        <f t="shared" si="45"/>
        <v>4.6279673227336575</v>
      </c>
    </row>
    <row r="534" spans="1:5" ht="12.75">
      <c r="A534">
        <f t="shared" si="43"/>
        <v>1.1259999999999863</v>
      </c>
      <c r="B534">
        <f t="shared" si="46"/>
        <v>32.0282117387093</v>
      </c>
      <c r="C534">
        <f t="shared" si="46"/>
        <v>4.661835039326025</v>
      </c>
      <c r="D534">
        <f t="shared" si="46"/>
        <v>3.218521305289203</v>
      </c>
      <c r="E534" s="4">
        <f t="shared" si="45"/>
        <v>4.585235769720894</v>
      </c>
    </row>
    <row r="535" spans="1:5" ht="12.75">
      <c r="A535">
        <f t="shared" si="43"/>
        <v>1.1269999999999862</v>
      </c>
      <c r="B535">
        <f t="shared" si="46"/>
        <v>28.54512633461119</v>
      </c>
      <c r="C535">
        <f t="shared" si="46"/>
        <v>4.641714550530063</v>
      </c>
      <c r="D535">
        <f t="shared" si="46"/>
        <v>3.1981163824098697</v>
      </c>
      <c r="E535" s="4">
        <f t="shared" si="45"/>
        <v>4.543073114626064</v>
      </c>
    </row>
    <row r="536" spans="1:5" ht="12.75">
      <c r="A536">
        <f t="shared" si="43"/>
        <v>1.1279999999999861</v>
      </c>
      <c r="B536">
        <f t="shared" si="46"/>
        <v>25.7601695290663</v>
      </c>
      <c r="C536">
        <f t="shared" si="46"/>
        <v>4.621056969120583</v>
      </c>
      <c r="D536">
        <f t="shared" si="46"/>
        <v>3.1779397859388645</v>
      </c>
      <c r="E536" s="4">
        <f t="shared" si="45"/>
        <v>4.501474498373601</v>
      </c>
    </row>
    <row r="537" spans="1:5" ht="12.75">
      <c r="A537">
        <f t="shared" si="43"/>
        <v>1.128999999999986</v>
      </c>
      <c r="B537">
        <f t="shared" si="46"/>
        <v>23.482362752335955</v>
      </c>
      <c r="C537">
        <f t="shared" si="46"/>
        <v>4.599887768170835</v>
      </c>
      <c r="D537">
        <f t="shared" si="46"/>
        <v>3.157987791139309</v>
      </c>
      <c r="E537" s="4">
        <f t="shared" si="45"/>
        <v>4.460434773727038</v>
      </c>
    </row>
    <row r="538" spans="1:5" ht="12.75">
      <c r="A538">
        <f t="shared" si="43"/>
        <v>1.129999999999986</v>
      </c>
      <c r="B538">
        <f t="shared" si="46"/>
        <v>21.58456761880783</v>
      </c>
      <c r="C538">
        <f t="shared" si="46"/>
        <v>4.578232488921146</v>
      </c>
      <c r="D538">
        <f t="shared" si="46"/>
        <v>3.138256752129268</v>
      </c>
      <c r="E538" s="4">
        <f t="shared" si="45"/>
        <v>4.4199485357540595</v>
      </c>
    </row>
    <row r="539" spans="1:5" ht="12.75">
      <c r="A539">
        <f t="shared" si="43"/>
        <v>1.1309999999999858</v>
      </c>
      <c r="B539">
        <f t="shared" si="46"/>
        <v>19.978867648179207</v>
      </c>
      <c r="C539">
        <f t="shared" si="46"/>
        <v>4.556116664154024</v>
      </c>
      <c r="D539">
        <f t="shared" si="46"/>
        <v>3.1187430998865957</v>
      </c>
      <c r="E539" s="4">
        <f t="shared" si="45"/>
        <v>4.380010150270708</v>
      </c>
    </row>
    <row r="540" spans="1:5" ht="12.75">
      <c r="A540">
        <f t="shared" si="43"/>
        <v>1.1319999999999857</v>
      </c>
      <c r="B540">
        <f t="shared" si="46"/>
        <v>18.602526354453914</v>
      </c>
      <c r="C540">
        <f t="shared" si="46"/>
        <v>4.533565745500403</v>
      </c>
      <c r="D540">
        <f t="shared" si="46"/>
        <v>3.0994433403105996</v>
      </c>
      <c r="E540" s="4">
        <f t="shared" si="45"/>
        <v>4.340613780365861</v>
      </c>
    </row>
    <row r="541" spans="1:5" ht="12.75">
      <c r="A541">
        <f t="shared" si="43"/>
        <v>1.1329999999999856</v>
      </c>
      <c r="B541">
        <f t="shared" si="46"/>
        <v>17.40957485529972</v>
      </c>
      <c r="C541">
        <f t="shared" si="46"/>
        <v>4.5106050348927536</v>
      </c>
      <c r="D541">
        <f t="shared" si="46"/>
        <v>3.0803540523388278</v>
      </c>
      <c r="E541" s="4">
        <f t="shared" si="45"/>
        <v>4.301753411105037</v>
      </c>
    </row>
    <row r="542" spans="1:5" ht="12.75">
      <c r="A542">
        <f t="shared" si="43"/>
        <v>1.1339999999999855</v>
      </c>
      <c r="B542">
        <f t="shared" si="46"/>
        <v>16.365560843505747</v>
      </c>
      <c r="C542">
        <f t="shared" si="46"/>
        <v>4.487259620331151</v>
      </c>
      <c r="D542">
        <f t="shared" si="46"/>
        <v>3.061471886117241</v>
      </c>
      <c r="E542" s="4">
        <f t="shared" si="45"/>
        <v>4.263422872509977</v>
      </c>
    </row>
    <row r="543" spans="1:5" ht="12.75">
      <c r="A543">
        <f t="shared" si="43"/>
        <v>1.1349999999999854</v>
      </c>
      <c r="B543">
        <f t="shared" si="46"/>
        <v>15.444154575383727</v>
      </c>
      <c r="C543">
        <f t="shared" si="46"/>
        <v>4.463554316081138</v>
      </c>
      <c r="D543">
        <f t="shared" si="46"/>
        <v>3.042793561222233</v>
      </c>
      <c r="E543" s="4">
        <f t="shared" si="45"/>
        <v>4.225615860907899</v>
      </c>
    </row>
    <row r="544" spans="1:5" ht="12.75">
      <c r="A544">
        <f t="shared" si="43"/>
        <v>1.1359999999999852</v>
      </c>
      <c r="B544">
        <f t="shared" si="46"/>
        <v>14.624888336620737</v>
      </c>
      <c r="C544">
        <f t="shared" si="46"/>
        <v>4.439513607377167</v>
      </c>
      <c r="D544">
        <f t="shared" si="46"/>
        <v>3.0243158649328343</v>
      </c>
      <c r="E544" s="4">
        <f t="shared" si="45"/>
        <v>4.188325958741025</v>
      </c>
    </row>
    <row r="545" spans="1:5" ht="12.75">
      <c r="A545">
        <f t="shared" si="43"/>
        <v>1.1369999999999851</v>
      </c>
      <c r="B545">
        <f t="shared" si="46"/>
        <v>13.89161104026241</v>
      </c>
      <c r="C545">
        <f t="shared" si="46"/>
        <v>4.415161599663624</v>
      </c>
      <c r="D545">
        <f t="shared" si="46"/>
        <v>3.0060356505516457</v>
      </c>
      <c r="E545" s="4">
        <f t="shared" si="45"/>
        <v>4.151546652924054</v>
      </c>
    </row>
    <row r="546" spans="1:5" ht="12.75">
      <c r="A546">
        <f t="shared" si="43"/>
        <v>1.137999999999985</v>
      </c>
      <c r="B546">
        <f t="shared" si="46"/>
        <v>13.231407234492202</v>
      </c>
      <c r="C546">
        <f t="shared" si="46"/>
        <v>4.390521972366579</v>
      </c>
      <c r="D546">
        <f t="shared" si="46"/>
        <v>2.9879498357729544</v>
      </c>
      <c r="E546" s="4">
        <f t="shared" si="45"/>
        <v>4.1152713518336785</v>
      </c>
    </row>
    <row r="547" spans="1:5" ht="12.75">
      <c r="A547">
        <f t="shared" si="43"/>
        <v>1.138999999999985</v>
      </c>
      <c r="B547">
        <f t="shared" si="46"/>
        <v>12.633825465988279</v>
      </c>
      <c r="C547">
        <f t="shared" si="46"/>
        <v>4.365617937154277</v>
      </c>
      <c r="D547">
        <f t="shared" si="46"/>
        <v>2.9700554010966815</v>
      </c>
      <c r="E547" s="4">
        <f t="shared" si="45"/>
        <v>4.07949340101109</v>
      </c>
    </row>
    <row r="548" spans="1:5" ht="12.75">
      <c r="A548">
        <f t="shared" si="43"/>
        <v>1.1399999999999848</v>
      </c>
      <c r="B548">
        <f aca="true" t="shared" si="47" ref="B548:D567">ABS(SQRT((4*B$4^2*$A548^2+($A548^2-B$3^2)^2)/(4*B$4^2*$A548^2*($A548^2-1+B$2*$A548^2)^2+(B$2*B$3^2*$A548^2-($A548^2-1)*($A548^2-B$3^2))^2)))</f>
        <v>12.090317415230365</v>
      </c>
      <c r="C548">
        <f t="shared" si="47"/>
        <v>4.3404722006124</v>
      </c>
      <c r="D548">
        <f t="shared" si="47"/>
        <v>2.952349388286671</v>
      </c>
      <c r="E548" s="4">
        <f t="shared" si="45"/>
        <v>4.0442060976547</v>
      </c>
    </row>
    <row r="549" spans="1:5" ht="12.75">
      <c r="A549">
        <f t="shared" si="43"/>
        <v>1.1409999999999847</v>
      </c>
      <c r="B549">
        <f t="shared" si="47"/>
        <v>11.593823560838423</v>
      </c>
      <c r="C549">
        <f t="shared" si="47"/>
        <v>4.315106931232187</v>
      </c>
      <c r="D549">
        <f t="shared" si="47"/>
        <v>2.934828898872066</v>
      </c>
      <c r="E549" s="4">
        <f t="shared" si="45"/>
        <v>4.009402703977107</v>
      </c>
    </row>
    <row r="550" spans="1:5" ht="12.75">
      <c r="A550">
        <f t="shared" si="43"/>
        <v>1.1419999999999846</v>
      </c>
      <c r="B550">
        <f t="shared" si="47"/>
        <v>11.13846257469719</v>
      </c>
      <c r="C550">
        <f t="shared" si="47"/>
        <v>4.2895437305847155</v>
      </c>
      <c r="D550">
        <f t="shared" si="47"/>
        <v>2.9174910926903936</v>
      </c>
      <c r="E550" s="4">
        <f t="shared" si="45"/>
        <v>3.9750764594966377</v>
      </c>
    </row>
    <row r="551" spans="1:5" ht="12.75">
      <c r="A551">
        <f t="shared" si="43"/>
        <v>1.1429999999999845</v>
      </c>
      <c r="B551">
        <f t="shared" si="47"/>
        <v>10.7192953637079</v>
      </c>
      <c r="C551">
        <f t="shared" si="47"/>
        <v>4.263803608533816</v>
      </c>
      <c r="D551">
        <f t="shared" si="47"/>
        <v>2.900333186471152</v>
      </c>
      <c r="E551" s="4">
        <f t="shared" si="45"/>
        <v>3.941220592330657</v>
      </c>
    </row>
    <row r="552" spans="1:5" ht="12.75">
      <c r="A552">
        <f t="shared" si="43"/>
        <v>1.1439999999999844</v>
      </c>
      <c r="B552">
        <f t="shared" si="47"/>
        <v>10.332143634690848</v>
      </c>
      <c r="C552">
        <f t="shared" si="47"/>
        <v>4.237906962322224</v>
      </c>
      <c r="D552">
        <f t="shared" si="47"/>
        <v>2.8833524524586287</v>
      </c>
      <c r="E552" s="4">
        <f t="shared" si="45"/>
        <v>3.9078283295542224</v>
      </c>
    </row>
    <row r="553" spans="1:5" ht="12.75">
      <c r="A553">
        <f t="shared" si="43"/>
        <v>1.1449999999999843</v>
      </c>
      <c r="B553">
        <f t="shared" si="47"/>
        <v>9.973448828992005</v>
      </c>
      <c r="C553">
        <f t="shared" si="47"/>
        <v>4.2118735593514876</v>
      </c>
      <c r="D553">
        <f t="shared" si="47"/>
        <v>2.8665462170727904</v>
      </c>
      <c r="E553" s="4">
        <f t="shared" si="45"/>
        <v>3.874892906684599</v>
      </c>
    </row>
    <row r="554" spans="1:5" ht="12.75">
      <c r="A554">
        <f t="shared" si="43"/>
        <v>1.1459999999999841</v>
      </c>
      <c r="B554">
        <f t="shared" si="47"/>
        <v>9.640161322101944</v>
      </c>
      <c r="C554">
        <f t="shared" si="47"/>
        <v>4.185722523464662</v>
      </c>
      <c r="D554">
        <f t="shared" si="47"/>
        <v>2.8499118596070905</v>
      </c>
      <c r="E554" s="4">
        <f t="shared" si="45"/>
        <v>3.8424075763488554</v>
      </c>
    </row>
    <row r="555" spans="1:5" ht="12.75">
      <c r="A555">
        <f t="shared" si="43"/>
        <v>1.146999999999984</v>
      </c>
      <c r="B555">
        <f t="shared" si="47"/>
        <v>9.329652574367952</v>
      </c>
      <c r="C555">
        <f t="shared" si="47"/>
        <v>4.159472324532655</v>
      </c>
      <c r="D555">
        <f t="shared" si="47"/>
        <v>2.833446810962075</v>
      </c>
      <c r="E555" s="4">
        <f t="shared" si="45"/>
        <v>3.810365616188697</v>
      </c>
    </row>
    <row r="556" spans="1:5" ht="12.75">
      <c r="A556">
        <f t="shared" si="43"/>
        <v>1.147999999999984</v>
      </c>
      <c r="B556">
        <f t="shared" si="47"/>
        <v>9.039644871470612</v>
      </c>
      <c r="C556">
        <f t="shared" si="47"/>
        <v>4.133140771139266</v>
      </c>
      <c r="D556">
        <f t="shared" si="47"/>
        <v>2.8171485524137037</v>
      </c>
      <c r="E556" s="4">
        <f t="shared" si="45"/>
        <v>3.7787603360536934</v>
      </c>
    </row>
    <row r="557" spans="1:5" ht="12.75">
      <c r="A557">
        <f t="shared" si="43"/>
        <v>1.1489999999999838</v>
      </c>
      <c r="B557">
        <f t="shared" si="47"/>
        <v>8.768154678423725</v>
      </c>
      <c r="C557">
        <f t="shared" si="47"/>
        <v>4.106745006156863</v>
      </c>
      <c r="D557">
        <f t="shared" si="47"/>
        <v>2.8010146144153656</v>
      </c>
      <c r="E557" s="4">
        <f t="shared" si="45"/>
        <v>3.747585084531232</v>
      </c>
    </row>
    <row r="558" spans="1:5" ht="12.75">
      <c r="A558">
        <f t="shared" si="43"/>
        <v>1.1499999999999837</v>
      </c>
      <c r="B558">
        <f t="shared" si="47"/>
        <v>8.513446625973339</v>
      </c>
      <c r="C558">
        <f t="shared" si="47"/>
        <v>4.080301505003489</v>
      </c>
      <c r="D558">
        <f t="shared" si="47"/>
        <v>2.785042575432554</v>
      </c>
      <c r="E558" s="4">
        <f t="shared" si="45"/>
        <v>3.716833254858686</v>
      </c>
    </row>
    <row r="559" spans="1:5" ht="12.75">
      <c r="A559">
        <f t="shared" si="43"/>
        <v>1.1509999999999836</v>
      </c>
      <c r="B559">
        <f t="shared" si="47"/>
        <v>8.273995871713575</v>
      </c>
      <c r="C559">
        <f t="shared" si="47"/>
        <v>4.0538260763732055</v>
      </c>
      <c r="D559">
        <f t="shared" si="47"/>
        <v>2.7692300608092206</v>
      </c>
      <c r="E559" s="4">
        <f t="shared" si="45"/>
        <v>3.686498290260664</v>
      </c>
    </row>
    <row r="560" spans="1:5" ht="12.75">
      <c r="A560">
        <f t="shared" si="43"/>
        <v>1.1519999999999835</v>
      </c>
      <c r="B560">
        <f t="shared" si="47"/>
        <v>8.048457109988275</v>
      </c>
      <c r="C560">
        <f t="shared" si="47"/>
        <v>4.0273338652341515</v>
      </c>
      <c r="D560">
        <f t="shared" si="47"/>
        <v>2.7535747416648886</v>
      </c>
      <c r="E560" s="4">
        <f t="shared" si="45"/>
        <v>3.65657368875173</v>
      </c>
    </row>
    <row r="561" spans="1:5" ht="12.75">
      <c r="A561">
        <f t="shared" si="43"/>
        <v>1.1529999999999834</v>
      </c>
      <c r="B561">
        <f t="shared" si="47"/>
        <v>7.835638899528851</v>
      </c>
      <c r="C561">
        <f t="shared" si="47"/>
        <v>4.000839357892922</v>
      </c>
      <c r="D561">
        <f t="shared" si="47"/>
        <v>2.738074333821576</v>
      </c>
      <c r="E561" s="4">
        <f t="shared" si="45"/>
        <v>3.627053007442462</v>
      </c>
    </row>
    <row r="562" spans="1:5" ht="12.75">
      <c r="A562">
        <f aca="true" t="shared" si="48" ref="A562:A625">A561+$A$6</f>
        <v>1.1539999999999833</v>
      </c>
      <c r="B562">
        <f t="shared" si="47"/>
        <v>7.634482273847537</v>
      </c>
      <c r="C562">
        <f t="shared" si="47"/>
        <v>3.974356388929382</v>
      </c>
      <c r="D562">
        <f t="shared" si="47"/>
        <v>2.722726596759649</v>
      </c>
      <c r="E562" s="4">
        <f t="shared" si="45"/>
        <v>3.5979298663844768</v>
      </c>
    </row>
    <row r="563" spans="1:5" ht="12.75">
      <c r="A563">
        <f t="shared" si="48"/>
        <v>1.1549999999999832</v>
      </c>
      <c r="B563">
        <f t="shared" si="47"/>
        <v>7.4440428233902205</v>
      </c>
      <c r="C563">
        <f t="shared" si="47"/>
        <v>3.947898149812502</v>
      </c>
      <c r="D563">
        <f t="shared" si="47"/>
        <v>2.70752933260175</v>
      </c>
      <c r="E563" s="4">
        <f t="shared" si="45"/>
        <v>3.5691979519878476</v>
      </c>
    </row>
    <row r="564" spans="1:5" ht="12.75">
      <c r="A564">
        <f t="shared" si="48"/>
        <v>1.155999999999983</v>
      </c>
      <c r="B564">
        <f t="shared" si="47"/>
        <v>7.26347560934241</v>
      </c>
      <c r="C564">
        <f t="shared" si="47"/>
        <v>3.9214771990152997</v>
      </c>
      <c r="D564">
        <f t="shared" si="47"/>
        <v>2.6924803851239707</v>
      </c>
      <c r="E564" s="4">
        <f t="shared" si="45"/>
        <v>3.5408510200422625</v>
      </c>
    </row>
    <row r="565" spans="1:5" ht="12.75">
      <c r="A565">
        <f t="shared" si="48"/>
        <v>1.156999999999983</v>
      </c>
      <c r="B565">
        <f t="shared" si="47"/>
        <v>7.092022400399406</v>
      </c>
      <c r="C565">
        <f t="shared" si="47"/>
        <v>3.895105473454922</v>
      </c>
      <c r="D565">
        <f t="shared" si="47"/>
        <v>2.6775776387934354</v>
      </c>
      <c r="E565" s="4">
        <f t="shared" si="45"/>
        <v>3.5128828983712452</v>
      </c>
    </row>
    <row r="566" spans="1:5" ht="12.75">
      <c r="A566">
        <f t="shared" si="48"/>
        <v>1.1579999999999828</v>
      </c>
      <c r="B566">
        <f t="shared" si="47"/>
        <v>6.929000825636977</v>
      </c>
      <c r="C566">
        <f t="shared" si="47"/>
        <v>3.868794301092694</v>
      </c>
      <c r="D566">
        <f t="shared" si="47"/>
        <v>2.6628190178315476</v>
      </c>
      <c r="E566" s="4">
        <f t="shared" si="45"/>
        <v>3.485287489146974</v>
      </c>
    </row>
    <row r="567" spans="1:5" ht="12.75">
      <c r="A567">
        <f t="shared" si="48"/>
        <v>1.1589999999999827</v>
      </c>
      <c r="B567">
        <f t="shared" si="47"/>
        <v>6.7737951160722485</v>
      </c>
      <c r="C567">
        <f t="shared" si="47"/>
        <v>3.842554414537878</v>
      </c>
      <c r="D567">
        <f t="shared" si="47"/>
        <v>2.6482024853021255</v>
      </c>
      <c r="E567" s="4">
        <f t="shared" si="45"/>
        <v>3.4580587708914248</v>
      </c>
    </row>
    <row r="568" spans="1:5" ht="12.75">
      <c r="A568">
        <f t="shared" si="48"/>
        <v>1.1599999999999826</v>
      </c>
      <c r="B568">
        <f aca="true" t="shared" si="49" ref="B568:D587">ABS(SQRT((4*B$4^2*$A568^2+($A568^2-B$3^2)^2)/(4*B$4^2*$A568^2*($A568^2-1+B$2*$A568^2)^2+(B$2*B$3^2*$A568^2-($A568^2-1)*($A568^2-B$3^2))^2)))</f>
        <v>6.625848169918705</v>
      </c>
      <c r="C568">
        <f t="shared" si="49"/>
        <v>3.8163959655081046</v>
      </c>
      <c r="D568">
        <f t="shared" si="49"/>
        <v>2.6337260422236843</v>
      </c>
      <c r="E568" s="4">
        <f t="shared" si="45"/>
        <v>3.431190800187851</v>
      </c>
    </row>
    <row r="569" spans="1:5" ht="12.75">
      <c r="A569">
        <f t="shared" si="48"/>
        <v>1.1609999999999825</v>
      </c>
      <c r="B569">
        <f t="shared" si="49"/>
        <v>6.484654725880386</v>
      </c>
      <c r="C569">
        <f t="shared" si="49"/>
        <v>3.7903285400089204</v>
      </c>
      <c r="D569">
        <f t="shared" si="49"/>
        <v>2.6193877267051753</v>
      </c>
      <c r="E569" s="4">
        <f t="shared" si="45"/>
        <v>3.4046777131251327</v>
      </c>
    </row>
    <row r="570" spans="1:5" ht="12.75">
      <c r="A570">
        <f t="shared" si="48"/>
        <v>1.1619999999999824</v>
      </c>
      <c r="B570">
        <f t="shared" si="49"/>
        <v>6.349755468070008</v>
      </c>
      <c r="C570">
        <f t="shared" si="49"/>
        <v>3.764361174104153</v>
      </c>
      <c r="D570">
        <f t="shared" si="49"/>
        <v>2.605185613104469</v>
      </c>
      <c r="E570" s="4">
        <f t="shared" si="45"/>
        <v>3.378513726495941</v>
      </c>
    </row>
    <row r="571" spans="1:5" ht="12.75">
      <c r="A571">
        <f t="shared" si="48"/>
        <v>1.1629999999999823</v>
      </c>
      <c r="B571">
        <f t="shared" si="49"/>
        <v>6.220731917522737</v>
      </c>
      <c r="C571">
        <f t="shared" si="49"/>
        <v>3.73850237015823</v>
      </c>
      <c r="D571">
        <f t="shared" si="49"/>
        <v>2.591117811208956</v>
      </c>
      <c r="E571" s="4">
        <f t="shared" si="45"/>
        <v>3.352693138768375</v>
      </c>
    </row>
    <row r="572" spans="1:5" ht="12.75">
      <c r="A572">
        <f t="shared" si="48"/>
        <v>1.1639999999999822</v>
      </c>
      <c r="B572">
        <f t="shared" si="49"/>
        <v>6.097201990517677</v>
      </c>
      <c r="C572">
        <f t="shared" si="49"/>
        <v>3.712760113440606</v>
      </c>
      <c r="D572">
        <f t="shared" si="49"/>
        <v>2.5771824654375632</v>
      </c>
      <c r="E572" s="4">
        <f t="shared" si="45"/>
        <v>3.327210330849263</v>
      </c>
    </row>
    <row r="573" spans="1:5" ht="12.75">
      <c r="A573">
        <f t="shared" si="48"/>
        <v>1.164999999999982</v>
      </c>
      <c r="B573">
        <f t="shared" si="49"/>
        <v>5.978816124323968</v>
      </c>
      <c r="C573">
        <f t="shared" si="49"/>
        <v>3.687141888991539</v>
      </c>
      <c r="D573">
        <f t="shared" si="49"/>
        <v>2.563377754063614</v>
      </c>
      <c r="E573" s="4">
        <f t="shared" si="45"/>
        <v>3.302059766656255</v>
      </c>
    </row>
    <row r="574" spans="1:5" ht="12.75">
      <c r="A574">
        <f t="shared" si="48"/>
        <v>1.165999999999982</v>
      </c>
      <c r="B574">
        <f t="shared" si="49"/>
        <v>5.8652538875634</v>
      </c>
      <c r="C574">
        <f t="shared" si="49"/>
        <v>3.6616546986569745</v>
      </c>
      <c r="D574">
        <f t="shared" si="49"/>
        <v>2.5497018884578937</v>
      </c>
      <c r="E574" s="4">
        <f t="shared" si="45"/>
        <v>3.277235993514518</v>
      </c>
    </row>
    <row r="575" spans="1:5" ht="12.75">
      <c r="A575">
        <f t="shared" si="48"/>
        <v>1.1669999999999818</v>
      </c>
      <c r="B575">
        <f t="shared" si="49"/>
        <v>5.7562210059109615</v>
      </c>
      <c r="C575">
        <f t="shared" si="49"/>
        <v>3.6363050782087596</v>
      </c>
      <c r="D575">
        <f t="shared" si="49"/>
        <v>2.5361531123513537</v>
      </c>
      <c r="E575" s="4">
        <f t="shared" si="45"/>
        <v>3.252733642392859</v>
      </c>
    </row>
    <row r="576" spans="1:5" ht="12.75">
      <c r="A576">
        <f t="shared" si="48"/>
        <v>1.1679999999999817</v>
      </c>
      <c r="B576">
        <f t="shared" si="49"/>
        <v>5.651446744946509</v>
      </c>
      <c r="C576">
        <f t="shared" si="49"/>
        <v>3.6110991144743108</v>
      </c>
      <c r="D576">
        <f t="shared" si="49"/>
        <v>2.5227297011168703</v>
      </c>
      <c r="E576" s="4">
        <f t="shared" si="45"/>
        <v>3.228547427993016</v>
      </c>
    </row>
    <row r="577" spans="1:5" ht="12.75">
      <c r="A577">
        <f t="shared" si="48"/>
        <v>1.1689999999999816</v>
      </c>
      <c r="B577">
        <f t="shared" si="49"/>
        <v>5.550681601104392</v>
      </c>
      <c r="C577">
        <f t="shared" si="49"/>
        <v>3.5860424624075113</v>
      </c>
      <c r="D577">
        <f t="shared" si="49"/>
        <v>2.5094299610695177</v>
      </c>
      <c r="E577" s="4">
        <f t="shared" si="45"/>
        <v>3.204672148704914</v>
      </c>
    </row>
    <row r="578" spans="1:5" ht="12.75">
      <c r="A578">
        <f t="shared" si="48"/>
        <v>1.1699999999999815</v>
      </c>
      <c r="B578">
        <f t="shared" si="49"/>
        <v>5.453695259219341</v>
      </c>
      <c r="C578">
        <f t="shared" si="49"/>
        <v>3.5611403620398296</v>
      </c>
      <c r="D578">
        <f t="shared" si="49"/>
        <v>2.4962522287848223</v>
      </c>
      <c r="E578" s="4">
        <f t="shared" si="45"/>
        <v>3.181102686439803</v>
      </c>
    </row>
    <row r="579" spans="1:5" ht="12.75">
      <c r="A579">
        <f t="shared" si="48"/>
        <v>1.1709999999999814</v>
      </c>
      <c r="B579">
        <f t="shared" si="49"/>
        <v>5.360274781435341</v>
      </c>
      <c r="C579">
        <f t="shared" si="49"/>
        <v>3.5363976552574234</v>
      </c>
      <c r="D579">
        <f t="shared" si="49"/>
        <v>2.483194870434474</v>
      </c>
      <c r="E579" s="4">
        <f t="shared" si="45"/>
        <v>3.157834006352302</v>
      </c>
    </row>
    <row r="580" spans="1:5" ht="12.75">
      <c r="A580">
        <f t="shared" si="48"/>
        <v>1.1719999999999813</v>
      </c>
      <c r="B580">
        <f t="shared" si="49"/>
        <v>5.270222997467332</v>
      </c>
      <c r="C580">
        <f t="shared" si="49"/>
        <v>3.5118188023564367</v>
      </c>
      <c r="D580">
        <f t="shared" si="49"/>
        <v>2.470256281139003</v>
      </c>
      <c r="E580" s="4">
        <f t="shared" si="45"/>
        <v>3.134861156461654</v>
      </c>
    </row>
    <row r="581" spans="1:5" ht="12.75">
      <c r="A581">
        <f t="shared" si="48"/>
        <v>1.1729999999999812</v>
      </c>
      <c r="B581">
        <f t="shared" si="49"/>
        <v>5.183357070573265</v>
      </c>
      <c r="C581">
        <f t="shared" si="49"/>
        <v>3.4874078983346166</v>
      </c>
      <c r="D581">
        <f t="shared" si="49"/>
        <v>2.4574348843369402</v>
      </c>
      <c r="E581" s="4">
        <f t="shared" si="45"/>
        <v>3.1121792671816895</v>
      </c>
    </row>
    <row r="582" spans="1:5" ht="12.75">
      <c r="A582">
        <f t="shared" si="48"/>
        <v>1.173999999999981</v>
      </c>
      <c r="B582">
        <f t="shared" si="49"/>
        <v>5.099507217259515</v>
      </c>
      <c r="C582">
        <f t="shared" si="49"/>
        <v>3.4631686888829707</v>
      </c>
      <c r="D582">
        <f t="shared" si="49"/>
        <v>2.444729131169968</v>
      </c>
      <c r="E582" s="4">
        <f t="shared" si="45"/>
        <v>3.0897835507683373</v>
      </c>
    </row>
    <row r="583" spans="1:5" ht="12.75">
      <c r="A583">
        <f t="shared" si="48"/>
        <v>1.174999999999981</v>
      </c>
      <c r="B583">
        <f t="shared" si="49"/>
        <v>5.018515561829075</v>
      </c>
      <c r="C583">
        <f t="shared" si="49"/>
        <v>3.439104586046355</v>
      </c>
      <c r="D583">
        <f t="shared" si="49"/>
        <v>2.432137499883643</v>
      </c>
      <c r="E583" s="4">
        <f t="shared" si="45"/>
        <v>3.067669300692906</v>
      </c>
    </row>
    <row r="584" spans="1:5" ht="12.75">
      <c r="A584">
        <f t="shared" si="48"/>
        <v>1.1759999999999808</v>
      </c>
      <c r="B584">
        <f t="shared" si="49"/>
        <v>4.940235109488908</v>
      </c>
      <c r="C584">
        <f t="shared" si="49"/>
        <v>3.4152186835266205</v>
      </c>
      <c r="D584">
        <f t="shared" si="49"/>
        <v>2.419658495243218</v>
      </c>
      <c r="E584" s="4">
        <f aca="true" t="shared" si="50" ref="E584:E647">ABS(SQRT((4*E$4^2*$A584^2+($A584^2-E$3^2)^2)/(4*E$4^2*$A584^2*($A584^2-1+E$2*$A584^2)^2+(E$2*E$3^2*$A584^2-($A584^2-1)*($A584^2-E$3^2))^2)))</f>
        <v>3.045831890948679</v>
      </c>
    </row>
    <row r="585" spans="1:5" ht="12.75">
      <c r="A585">
        <f t="shared" si="48"/>
        <v>1.1769999999999807</v>
      </c>
      <c r="B585">
        <f t="shared" si="49"/>
        <v>4.8645288239421784</v>
      </c>
      <c r="C585">
        <f t="shared" si="49"/>
        <v>3.391513771606346</v>
      </c>
      <c r="D585">
        <f t="shared" si="49"/>
        <v>2.4072906479641523</v>
      </c>
      <c r="E585" s="4">
        <f t="shared" si="50"/>
        <v>3.0242667752978827</v>
      </c>
    </row>
    <row r="586" spans="1:5" ht="12.75">
      <c r="A586">
        <f t="shared" si="48"/>
        <v>1.1779999999999806</v>
      </c>
      <c r="B586">
        <f t="shared" si="49"/>
        <v>4.791268797268683</v>
      </c>
      <c r="C586">
        <f t="shared" si="49"/>
        <v>3.3679923516752184</v>
      </c>
      <c r="D586">
        <f t="shared" si="49"/>
        <v>2.395032514156893</v>
      </c>
      <c r="E586" s="4">
        <f t="shared" si="50"/>
        <v>3.0029694864655254</v>
      </c>
    </row>
    <row r="587" spans="1:5" ht="12.75">
      <c r="A587">
        <f t="shared" si="48"/>
        <v>1.1789999999999805</v>
      </c>
      <c r="B587">
        <f t="shared" si="49"/>
        <v>4.720335501497197</v>
      </c>
      <c r="C587">
        <f t="shared" si="49"/>
        <v>3.3446566503447315</v>
      </c>
      <c r="D587">
        <f t="shared" si="49"/>
        <v>2.3828826747855167</v>
      </c>
      <c r="E587" s="4">
        <f t="shared" si="50"/>
        <v>2.9819356352860966</v>
      </c>
    </row>
    <row r="588" spans="1:5" ht="12.75">
      <c r="A588">
        <f t="shared" si="48"/>
        <v>1.1799999999999804</v>
      </c>
      <c r="B588">
        <f aca="true" t="shared" si="51" ref="B588:D607">ABS(SQRT((4*B$4^2*$A588^2+($A588^2-B$3^2)^2)/(4*B$4^2*$A588^2*($A588^2-1+B$2*$A588^2)^2+(B$2*B$3^2*$A588^2-($A588^2-1)*($A588^2-B$3^2))^2)))</f>
        <v>4.651617112641588</v>
      </c>
      <c r="C588">
        <f t="shared" si="51"/>
        <v>3.3215086331403048</v>
      </c>
      <c r="D588">
        <f t="shared" si="51"/>
        <v>2.370839735139863</v>
      </c>
      <c r="E588" s="4">
        <f t="shared" si="50"/>
        <v>2.961160909808709</v>
      </c>
    </row>
    <row r="589" spans="1:5" ht="12.75">
      <c r="A589">
        <f t="shared" si="48"/>
        <v>1.1809999999999803</v>
      </c>
      <c r="B589">
        <f t="shared" si="51"/>
        <v>4.585008899144834</v>
      </c>
      <c r="C589">
        <f t="shared" si="51"/>
        <v>3.2985500177628198</v>
      </c>
      <c r="D589">
        <f t="shared" si="51"/>
        <v>2.358902324320754</v>
      </c>
      <c r="E589" s="4">
        <f t="shared" si="50"/>
        <v>2.9406410743657823</v>
      </c>
    </row>
    <row r="590" spans="1:5" ht="12.75">
      <c r="A590">
        <f t="shared" si="48"/>
        <v>1.1819999999999802</v>
      </c>
      <c r="B590">
        <f t="shared" si="51"/>
        <v>4.520412667682811</v>
      </c>
      <c r="C590">
        <f t="shared" si="51"/>
        <v>3.275782286914407</v>
      </c>
      <c r="D590">
        <f t="shared" si="51"/>
        <v>2.3470690947379707</v>
      </c>
      <c r="E590" s="4">
        <f t="shared" si="50"/>
        <v>2.920371968610041</v>
      </c>
    </row>
    <row r="591" spans="1:5" ht="12.75">
      <c r="A591">
        <f t="shared" si="48"/>
        <v>1.18299999999998</v>
      </c>
      <c r="B591">
        <f t="shared" si="51"/>
        <v>4.457736260147351</v>
      </c>
      <c r="C591">
        <f t="shared" si="51"/>
        <v>3.2532067006856376</v>
      </c>
      <c r="D591">
        <f t="shared" si="51"/>
        <v>2.3353387216205883</v>
      </c>
      <c r="E591" s="4">
        <f t="shared" si="50"/>
        <v>2.9003495065241256</v>
      </c>
    </row>
    <row r="592" spans="1:5" ht="12.75">
      <c r="A592">
        <f t="shared" si="48"/>
        <v>1.18399999999998</v>
      </c>
      <c r="B592">
        <f t="shared" si="51"/>
        <v>4.396893096377941</v>
      </c>
      <c r="C592">
        <f t="shared" si="51"/>
        <v>3.230824308503567</v>
      </c>
      <c r="D592">
        <f t="shared" si="51"/>
        <v>2.323709902539367</v>
      </c>
      <c r="E592" s="4">
        <f t="shared" si="50"/>
        <v>2.8805696754068966</v>
      </c>
    </row>
    <row r="593" spans="1:5" ht="12.75">
      <c r="A593">
        <f t="shared" si="48"/>
        <v>1.1849999999999798</v>
      </c>
      <c r="B593">
        <f t="shared" si="51"/>
        <v>4.337801757859854</v>
      </c>
      <c r="C593">
        <f t="shared" si="51"/>
        <v>3.2086359606418964</v>
      </c>
      <c r="D593">
        <f t="shared" si="51"/>
        <v>2.312181356940832</v>
      </c>
      <c r="E593" s="4">
        <f t="shared" si="50"/>
        <v>2.861028534840078</v>
      </c>
    </row>
    <row r="594" spans="1:5" ht="12.75">
      <c r="A594">
        <f t="shared" si="48"/>
        <v>1.1859999999999797</v>
      </c>
      <c r="B594">
        <f t="shared" si="51"/>
        <v>4.280385608169725</v>
      </c>
      <c r="C594">
        <f t="shared" si="51"/>
        <v>3.1866423192963333</v>
      </c>
      <c r="D594">
        <f t="shared" si="51"/>
        <v>2.300751825692753</v>
      </c>
      <c r="E594" s="4">
        <f t="shared" si="50"/>
        <v>2.8417222156386828</v>
      </c>
    </row>
    <row r="595" spans="1:5" ht="12.75">
      <c r="A595">
        <f t="shared" si="48"/>
        <v>1.1869999999999796</v>
      </c>
      <c r="B595">
        <f t="shared" si="51"/>
        <v>4.224572446438631</v>
      </c>
      <c r="C595">
        <f t="shared" si="51"/>
        <v>3.1648438692295953</v>
      </c>
      <c r="D595">
        <f t="shared" si="51"/>
        <v>2.289420070640675</v>
      </c>
      <c r="E595" s="4">
        <f t="shared" si="50"/>
        <v>2.8226469187882888</v>
      </c>
    </row>
    <row r="596" spans="1:5" ht="12.75">
      <c r="A596">
        <f t="shared" si="48"/>
        <v>1.1879999999999795</v>
      </c>
      <c r="B596">
        <f t="shared" si="51"/>
        <v>4.17029419052957</v>
      </c>
      <c r="C596">
        <f t="shared" si="51"/>
        <v>3.14324092799195</v>
      </c>
      <c r="D596">
        <f t="shared" si="51"/>
        <v>2.278184874175221</v>
      </c>
      <c r="E596" s="4">
        <f t="shared" si="50"/>
        <v>2.8037989143720776</v>
      </c>
    </row>
    <row r="597" spans="1:5" ht="12.75">
      <c r="A597">
        <f t="shared" si="48"/>
        <v>1.1889999999999794</v>
      </c>
      <c r="B597">
        <f t="shared" si="51"/>
        <v>4.117486586998308</v>
      </c>
      <c r="C597">
        <f t="shared" si="51"/>
        <v>3.1218336557241724</v>
      </c>
      <c r="D597">
        <f t="shared" si="51"/>
        <v>2.267045038809861</v>
      </c>
      <c r="E597" s="4">
        <f t="shared" si="50"/>
        <v>2.7851745404902246</v>
      </c>
    </row>
    <row r="598" spans="1:5" ht="12.75">
      <c r="A598">
        <f t="shared" si="48"/>
        <v>1.1899999999999793</v>
      </c>
      <c r="B598">
        <f t="shared" si="51"/>
        <v>4.066088945232564</v>
      </c>
      <c r="C598">
        <f t="shared" si="51"/>
        <v>3.100622064550865</v>
      </c>
      <c r="D598">
        <f t="shared" si="51"/>
        <v>2.2559993867688704</v>
      </c>
      <c r="E598" s="4">
        <f t="shared" si="50"/>
        <v>2.7667702021740554</v>
      </c>
    </row>
    <row r="599" spans="1:5" ht="12.75">
      <c r="A599">
        <f t="shared" si="48"/>
        <v>1.1909999999999792</v>
      </c>
      <c r="B599">
        <f t="shared" si="51"/>
        <v>4.016043893450021</v>
      </c>
      <c r="C599">
        <f t="shared" si="51"/>
        <v>3.0796060275728236</v>
      </c>
      <c r="D599">
        <f t="shared" si="51"/>
        <v>2.2450467595851844</v>
      </c>
      <c r="E599" s="4">
        <f t="shared" si="50"/>
        <v>2.7485823702971612</v>
      </c>
    </row>
    <row r="600" spans="1:5" ht="12.75">
      <c r="A600">
        <f t="shared" si="48"/>
        <v>1.191999999999979</v>
      </c>
      <c r="B600">
        <f t="shared" si="51"/>
        <v>3.9672971544865634</v>
      </c>
      <c r="C600">
        <f t="shared" si="51"/>
        <v>3.0587852874678485</v>
      </c>
      <c r="D600">
        <f t="shared" si="51"/>
        <v>2.2341860177078967</v>
      </c>
      <c r="E600" s="4">
        <f t="shared" si="50"/>
        <v>2.7306075804854695</v>
      </c>
    </row>
    <row r="601" spans="1:5" ht="12.75">
      <c r="A601">
        <f t="shared" si="48"/>
        <v>1.192999999999979</v>
      </c>
      <c r="B601">
        <f t="shared" si="51"/>
        <v>3.9197973395268844</v>
      </c>
      <c r="C601">
        <f t="shared" si="51"/>
        <v>3.0381594647099526</v>
      </c>
      <c r="D601">
        <f t="shared" si="51"/>
        <v>2.223416040119134</v>
      </c>
      <c r="E601" s="4">
        <f t="shared" si="50"/>
        <v>2.712842432028095</v>
      </c>
    </row>
    <row r="602" spans="1:5" ht="12.75">
      <c r="A602">
        <f t="shared" si="48"/>
        <v>1.1939999999999789</v>
      </c>
      <c r="B602">
        <f t="shared" si="51"/>
        <v>3.8734957581241827</v>
      </c>
      <c r="C602">
        <f t="shared" si="51"/>
        <v>3.0177280654173333</v>
      </c>
      <c r="D602">
        <f t="shared" si="51"/>
        <v>2.212735723960046</v>
      </c>
      <c r="E602" s="4">
        <f t="shared" si="50"/>
        <v>2.6952835867906284</v>
      </c>
    </row>
    <row r="603" spans="1:5" ht="12.75">
      <c r="A603">
        <f t="shared" si="48"/>
        <v>1.1949999999999787</v>
      </c>
      <c r="B603">
        <f t="shared" si="51"/>
        <v>3.828346243027557</v>
      </c>
      <c r="C603">
        <f t="shared" si="51"/>
        <v>2.9974904888398592</v>
      </c>
      <c r="D603">
        <f t="shared" si="51"/>
        <v>2.2021439841656822</v>
      </c>
      <c r="E603" s="4">
        <f t="shared" si="50"/>
        <v>2.6779277681323763</v>
      </c>
    </row>
    <row r="604" spans="1:5" ht="12.75">
      <c r="A604">
        <f t="shared" si="48"/>
        <v>1.1959999999999786</v>
      </c>
      <c r="B604">
        <f t="shared" si="51"/>
        <v>3.784304988487663</v>
      </c>
      <c r="C604">
        <f t="shared" si="51"/>
        <v>2.9774460344970453</v>
      </c>
      <c r="D604">
        <f t="shared" si="51"/>
        <v>2.1916397531085003</v>
      </c>
      <c r="E604" s="4">
        <f t="shared" si="50"/>
        <v>2.6607717598289002</v>
      </c>
    </row>
    <row r="605" spans="1:5" ht="12.75">
      <c r="A605">
        <f t="shared" si="48"/>
        <v>1.1969999999999785</v>
      </c>
      <c r="B605">
        <f t="shared" si="51"/>
        <v>3.7413304008458774</v>
      </c>
      <c r="C605">
        <f t="shared" si="51"/>
        <v>2.9575939089776613</v>
      </c>
      <c r="D605">
        <f t="shared" si="51"/>
        <v>2.1812219802502826</v>
      </c>
      <c r="E605" s="4">
        <f t="shared" si="50"/>
        <v>2.643812405001096</v>
      </c>
    </row>
    <row r="606" spans="1:5" ht="12.75">
      <c r="A606">
        <f t="shared" si="48"/>
        <v>1.1979999999999784</v>
      </c>
      <c r="B606">
        <f t="shared" si="51"/>
        <v>3.699382960331815</v>
      </c>
      <c r="C606">
        <f t="shared" si="51"/>
        <v>2.93793323241227</v>
      </c>
      <c r="D606">
        <f t="shared" si="51"/>
        <v>2.17088963180224</v>
      </c>
      <c r="E606" s="4">
        <f t="shared" si="50"/>
        <v>2.6270466050519246</v>
      </c>
    </row>
    <row r="607" spans="1:5" ht="12.75">
      <c r="A607">
        <f t="shared" si="48"/>
        <v>1.1989999999999783</v>
      </c>
      <c r="B607">
        <f t="shared" si="51"/>
        <v>3.658425093100157</v>
      </c>
      <c r="C607">
        <f t="shared" si="51"/>
        <v>2.9184630446299553</v>
      </c>
      <c r="D607">
        <f t="shared" si="51"/>
        <v>2.160641690393073</v>
      </c>
      <c r="E607" s="4">
        <f t="shared" si="50"/>
        <v>2.610471318611788</v>
      </c>
    </row>
    <row r="608" spans="1:5" ht="12.75">
      <c r="A608">
        <f t="shared" si="48"/>
        <v>1.1999999999999782</v>
      </c>
      <c r="B608">
        <f aca="true" t="shared" si="52" ref="B608:D627">ABS(SQRT((4*B$4^2*$A608^2+($A608^2-B$3^2)^2)/(4*B$4^2*$A608^2*($A608^2-1+B$2*$A608^2)^2+(B$2*B$3^2*$A608^2-($A608^2-1)*($A608^2-B$3^2))^2)))</f>
        <v>3.6184210526324394</v>
      </c>
      <c r="C608">
        <f t="shared" si="52"/>
        <v>2.8991823110105575</v>
      </c>
      <c r="D608">
        <f t="shared" si="52"/>
        <v>2.1504771547447943</v>
      </c>
      <c r="E608" s="4">
        <f t="shared" si="50"/>
        <v>2.594083560493443</v>
      </c>
    </row>
    <row r="609" spans="1:5" ht="12.75">
      <c r="A609">
        <f t="shared" si="48"/>
        <v>1.200999999999978</v>
      </c>
      <c r="B609">
        <f t="shared" si="52"/>
        <v>3.5793368097136753</v>
      </c>
      <c r="C609">
        <f t="shared" si="52"/>
        <v>2.8800899280436254</v>
      </c>
      <c r="D609">
        <f t="shared" si="52"/>
        <v>2.1403950393560924</v>
      </c>
      <c r="E609" s="4">
        <f t="shared" si="50"/>
        <v>2.5778804006572513</v>
      </c>
    </row>
    <row r="610" spans="1:5" ht="12.75">
      <c r="A610">
        <f t="shared" si="48"/>
        <v>1.201999999999978</v>
      </c>
      <c r="B610">
        <f t="shared" si="52"/>
        <v>3.5411399502690064</v>
      </c>
      <c r="C610">
        <f t="shared" si="52"/>
        <v>2.861184728605191</v>
      </c>
      <c r="D610">
        <f t="shared" si="52"/>
        <v>2.130394374193046</v>
      </c>
      <c r="E610" s="4">
        <f t="shared" si="50"/>
        <v>2.561858963187473</v>
      </c>
    </row>
    <row r="611" spans="1:5" ht="12.75">
      <c r="A611">
        <f t="shared" si="48"/>
        <v>1.2029999999999779</v>
      </c>
      <c r="B611">
        <f t="shared" si="52"/>
        <v>3.5037995804129047</v>
      </c>
      <c r="C611">
        <f t="shared" si="52"/>
        <v>2.842465486963378</v>
      </c>
      <c r="D611">
        <f t="shared" si="52"/>
        <v>2.1204742043869955</v>
      </c>
      <c r="E611" s="4">
        <f t="shared" si="50"/>
        <v>2.5460164252802335</v>
      </c>
    </row>
    <row r="612" spans="1:5" ht="12.75">
      <c r="A612">
        <f t="shared" si="48"/>
        <v>1.2039999999999778</v>
      </c>
      <c r="B612">
        <f t="shared" si="52"/>
        <v>3.467286238123601</v>
      </c>
      <c r="C612">
        <f t="shared" si="52"/>
        <v>2.8239309235235894</v>
      </c>
      <c r="D612">
        <f t="shared" si="52"/>
        <v>2.1106335899393787</v>
      </c>
      <c r="E612" s="4">
        <f t="shared" si="50"/>
        <v>2.5303500162437085</v>
      </c>
    </row>
    <row r="613" spans="1:5" ht="12.75">
      <c r="A613">
        <f t="shared" si="48"/>
        <v>1.2049999999999776</v>
      </c>
      <c r="B613">
        <f t="shared" si="52"/>
        <v>3.4315718110095856</v>
      </c>
      <c r="C613">
        <f t="shared" si="52"/>
        <v>2.8055797093239376</v>
      </c>
      <c r="D613">
        <f t="shared" si="52"/>
        <v>2.1008716054333565</v>
      </c>
      <c r="E613" s="4">
        <f t="shared" si="50"/>
        <v>2.5148570165110145</v>
      </c>
    </row>
    <row r="614" spans="1:5" ht="12.75">
      <c r="A614">
        <f t="shared" si="48"/>
        <v>1.2059999999999775</v>
      </c>
      <c r="B614">
        <f t="shared" si="52"/>
        <v>3.3966294596833664</v>
      </c>
      <c r="C614">
        <f t="shared" si="52"/>
        <v>2.7874104702912303</v>
      </c>
      <c r="D614">
        <f t="shared" si="52"/>
        <v>2.091187339752037</v>
      </c>
      <c r="E614" s="4">
        <f t="shared" si="50"/>
        <v>2.4995347566662107</v>
      </c>
    </row>
    <row r="615" spans="1:5" ht="12.75">
      <c r="A615">
        <f t="shared" si="48"/>
        <v>1.2069999999999774</v>
      </c>
      <c r="B615">
        <f t="shared" si="52"/>
        <v>3.362433546301379</v>
      </c>
      <c r="C615">
        <f t="shared" si="52"/>
        <v>2.7694217912677006</v>
      </c>
      <c r="D615">
        <f t="shared" si="52"/>
        <v>2.0815798958031455</v>
      </c>
      <c r="E615" s="4">
        <f t="shared" si="50"/>
        <v>2.4843806164837807</v>
      </c>
    </row>
    <row r="616" spans="1:5" ht="12.75">
      <c r="A616">
        <f t="shared" si="48"/>
        <v>1.2079999999999773</v>
      </c>
      <c r="B616">
        <f t="shared" si="52"/>
        <v>3.3289595678681008</v>
      </c>
      <c r="C616">
        <f t="shared" si="52"/>
        <v>2.751612219818323</v>
      </c>
      <c r="D616">
        <f t="shared" si="52"/>
        <v>2.072048390249952</v>
      </c>
      <c r="E616" s="4">
        <f t="shared" si="50"/>
        <v>2.4693920239818854</v>
      </c>
    </row>
    <row r="617" spans="1:5" ht="12.75">
      <c r="A617">
        <f t="shared" si="48"/>
        <v>1.2089999999999772</v>
      </c>
      <c r="B617">
        <f t="shared" si="52"/>
        <v>3.2961840939378124</v>
      </c>
      <c r="C617">
        <f t="shared" si="52"/>
        <v>2.7339802698283604</v>
      </c>
      <c r="D617">
        <f t="shared" si="52"/>
        <v>2.0625919532483215</v>
      </c>
      <c r="E617" s="4">
        <f t="shared" si="50"/>
        <v>2.4545664544896626</v>
      </c>
    </row>
    <row r="618" spans="1:5" ht="12.75">
      <c r="A618">
        <f t="shared" si="48"/>
        <v>1.209999999999977</v>
      </c>
      <c r="B618">
        <f t="shared" si="52"/>
        <v>3.264084708379268</v>
      </c>
      <c r="C618">
        <f t="shared" si="52"/>
        <v>2.7165244249004354</v>
      </c>
      <c r="D618">
        <f t="shared" si="52"/>
        <v>2.053209728189693</v>
      </c>
      <c r="E618" s="4">
        <f t="shared" si="50"/>
        <v>2.4399014297287356</v>
      </c>
    </row>
    <row r="619" spans="1:5" ht="12.75">
      <c r="A619">
        <f t="shared" si="48"/>
        <v>1.210999999999977</v>
      </c>
      <c r="B619">
        <f t="shared" si="52"/>
        <v>3.2326399548974467</v>
      </c>
      <c r="C619">
        <f t="shared" si="52"/>
        <v>2.6992431415602156</v>
      </c>
      <c r="D619">
        <f t="shared" si="52"/>
        <v>2.043900871449867</v>
      </c>
      <c r="E619" s="4">
        <f t="shared" si="50"/>
        <v>2.4253945169091526</v>
      </c>
    </row>
    <row r="620" spans="1:5" ht="12.75">
      <c r="A620">
        <f t="shared" si="48"/>
        <v>1.2119999999999769</v>
      </c>
      <c r="B620">
        <f t="shared" si="52"/>
        <v>3.201829286032466</v>
      </c>
      <c r="C620">
        <f t="shared" si="52"/>
        <v>2.6821348522794386</v>
      </c>
      <c r="D620">
        <f t="shared" si="52"/>
        <v>2.0346645521434383</v>
      </c>
      <c r="E620" s="4">
        <f t="shared" si="50"/>
        <v>2.4110433278398307</v>
      </c>
    </row>
    <row r="621" spans="1:5" ht="12.75">
      <c r="A621">
        <f t="shared" si="48"/>
        <v>1.2129999999999768</v>
      </c>
      <c r="B621">
        <f t="shared" si="52"/>
        <v>3.1716330153794523</v>
      </c>
      <c r="C621">
        <f t="shared" si="52"/>
        <v>2.6651979683247746</v>
      </c>
      <c r="D621">
        <f t="shared" si="52"/>
        <v>2.0254999518837264</v>
      </c>
      <c r="E621" s="4">
        <f t="shared" si="50"/>
        <v>2.396845518053631</v>
      </c>
    </row>
    <row r="622" spans="1:5" ht="12.75">
      <c r="A622">
        <f t="shared" si="48"/>
        <v>1.2139999999999767</v>
      </c>
      <c r="B622">
        <f t="shared" si="52"/>
        <v>3.142032272794391</v>
      </c>
      <c r="C622">
        <f t="shared" si="52"/>
        <v>2.64843088244068</v>
      </c>
      <c r="D622">
        <f t="shared" si="52"/>
        <v>2.016406264548071</v>
      </c>
      <c r="E622" s="4">
        <f t="shared" si="50"/>
        <v>2.3827987859471107</v>
      </c>
    </row>
    <row r="623" spans="1:5" ht="12.75">
      <c r="A623">
        <f t="shared" si="48"/>
        <v>1.2149999999999765</v>
      </c>
      <c r="B623">
        <f t="shared" si="52"/>
        <v>3.1130089623704715</v>
      </c>
      <c r="C623">
        <f t="shared" si="52"/>
        <v>2.6318319713741363</v>
      </c>
      <c r="D623">
        <f t="shared" si="52"/>
        <v>2.007382696048354</v>
      </c>
      <c r="E623" s="4">
        <f t="shared" si="50"/>
        <v>2.36890087193497</v>
      </c>
    </row>
    <row r="624" spans="1:5" ht="12.75">
      <c r="A624">
        <f t="shared" si="48"/>
        <v>1.2159999999999764</v>
      </c>
      <c r="B624">
        <f t="shared" si="52"/>
        <v>3.0845457229869697</v>
      </c>
      <c r="C624">
        <f t="shared" si="52"/>
        <v>2.615399598248874</v>
      </c>
      <c r="D624">
        <f t="shared" si="52"/>
        <v>1.9984284641066112</v>
      </c>
      <c r="E624" s="4">
        <f t="shared" si="50"/>
        <v>2.3551495576192223</v>
      </c>
    </row>
    <row r="625" spans="1:5" ht="12.75">
      <c r="A625">
        <f t="shared" si="48"/>
        <v>1.2169999999999763</v>
      </c>
      <c r="B625">
        <f t="shared" si="52"/>
        <v>3.0566258912487263</v>
      </c>
      <c r="C625">
        <f t="shared" si="52"/>
        <v>2.5991321147963666</v>
      </c>
      <c r="D625">
        <f t="shared" si="52"/>
        <v>1.9895427980356097</v>
      </c>
      <c r="E625" s="4">
        <f t="shared" si="50"/>
        <v>2.3415426649730327</v>
      </c>
    </row>
    <row r="626" spans="1:5" ht="12.75">
      <c r="A626">
        <f aca="true" t="shared" si="53" ref="A626:A689">A625+$A$6</f>
        <v>1.2179999999999762</v>
      </c>
      <c r="B626">
        <f t="shared" si="52"/>
        <v>3.0292334666488956</v>
      </c>
      <c r="C626">
        <f t="shared" si="52"/>
        <v>2.5830278634506514</v>
      </c>
      <c r="D626">
        <f t="shared" si="52"/>
        <v>1.9807249385242613</v>
      </c>
      <c r="E626" s="4">
        <f t="shared" si="50"/>
        <v>2.328078055539217</v>
      </c>
    </row>
    <row r="627" spans="1:5" ht="12.75">
      <c r="A627">
        <f t="shared" si="53"/>
        <v>1.218999999999976</v>
      </c>
      <c r="B627">
        <f t="shared" si="52"/>
        <v>3.002353078800783</v>
      </c>
      <c r="C627">
        <f t="shared" si="52"/>
        <v>2.5670851793136893</v>
      </c>
      <c r="D627">
        <f t="shared" si="52"/>
        <v>1.9719741374277602</v>
      </c>
      <c r="E627" s="4">
        <f t="shared" si="50"/>
        <v>2.314753629643304</v>
      </c>
    </row>
    <row r="628" spans="1:5" ht="12.75">
      <c r="A628">
        <f t="shared" si="53"/>
        <v>1.219999999999976</v>
      </c>
      <c r="B628">
        <f aca="true" t="shared" si="54" ref="B628:D647">ABS(SQRT((4*B$4^2*$A628^2+($A628^2-B$3^2)^2)/(4*B$4^2*$A628^2*($A628^2-1+B$2*$A628^2)^2+(B$2*B$3^2*$A628^2-($A628^2-1)*($A628^2-B$3^2))^2)))</f>
        <v>2.9759699565968014</v>
      </c>
      <c r="C628">
        <f t="shared" si="54"/>
        <v>2.551302391997756</v>
      </c>
      <c r="D628">
        <f t="shared" si="54"/>
        <v>1.963289657562307</v>
      </c>
      <c r="E628" s="4">
        <f t="shared" si="50"/>
        <v>2.3015673256210962</v>
      </c>
    </row>
    <row r="629" spans="1:5" ht="12.75">
      <c r="A629">
        <f t="shared" si="53"/>
        <v>1.2209999999999759</v>
      </c>
      <c r="B629">
        <f t="shared" si="54"/>
        <v>2.950069899163539</v>
      </c>
      <c r="C629">
        <f t="shared" si="54"/>
        <v>2.5356778273510625</v>
      </c>
      <c r="D629">
        <f t="shared" si="54"/>
        <v>1.9546707725043284</v>
      </c>
      <c r="E629" s="4">
        <f t="shared" si="50"/>
        <v>2.2885171190606317</v>
      </c>
    </row>
    <row r="630" spans="1:5" ht="12.75">
      <c r="A630">
        <f t="shared" si="53"/>
        <v>1.2219999999999758</v>
      </c>
      <c r="B630">
        <f t="shared" si="54"/>
        <v>2.924639248492026</v>
      </c>
      <c r="C630">
        <f t="shared" si="54"/>
        <v>2.5202098090725435</v>
      </c>
      <c r="D630">
        <f t="shared" si="54"/>
        <v>1.9461167663940617</v>
      </c>
      <c r="E630" s="4">
        <f t="shared" si="50"/>
        <v>2.275601022058421</v>
      </c>
    </row>
    <row r="631" spans="1:5" ht="12.75">
      <c r="A631">
        <f t="shared" si="53"/>
        <v>1.2229999999999757</v>
      </c>
      <c r="B631">
        <f t="shared" si="54"/>
        <v>2.899664863631513</v>
      </c>
      <c r="C631">
        <f t="shared" si="54"/>
        <v>2.5048966602215135</v>
      </c>
      <c r="D631">
        <f t="shared" si="54"/>
        <v>1.9376269337434042</v>
      </c>
      <c r="E631" s="4">
        <f t="shared" si="50"/>
        <v>2.2628170824898453</v>
      </c>
    </row>
    <row r="632" spans="1:5" ht="12.75">
      <c r="A632">
        <f t="shared" si="53"/>
        <v>1.2239999999999756</v>
      </c>
      <c r="B632">
        <f t="shared" si="54"/>
        <v>2.8751340963434946</v>
      </c>
      <c r="C632">
        <f t="shared" si="54"/>
        <v>2.4897367046276226</v>
      </c>
      <c r="D632">
        <f t="shared" si="54"/>
        <v>1.9292005792479194</v>
      </c>
      <c r="E632" s="4">
        <f t="shared" si="50"/>
        <v>2.2501633832935726</v>
      </c>
    </row>
    <row r="633" spans="1:5" ht="12.75">
      <c r="A633">
        <f t="shared" si="53"/>
        <v>1.2249999999999754</v>
      </c>
      <c r="B633">
        <f t="shared" si="54"/>
        <v>2.8510347681204293</v>
      </c>
      <c r="C633">
        <f t="shared" si="54"/>
        <v>2.4747282682063165</v>
      </c>
      <c r="D633">
        <f t="shared" si="54"/>
        <v>1.9208370176028955</v>
      </c>
      <c r="E633" s="4">
        <f t="shared" si="50"/>
        <v>2.237638041769834</v>
      </c>
    </row>
    <row r="634" spans="1:5" ht="12.75">
      <c r="A634">
        <f t="shared" si="53"/>
        <v>1.2259999999999753</v>
      </c>
      <c r="B634">
        <f t="shared" si="54"/>
        <v>2.827355148480717</v>
      </c>
      <c r="C634">
        <f t="shared" si="54"/>
        <v>2.45986968018478</v>
      </c>
      <c r="D634">
        <f t="shared" si="54"/>
        <v>1.912535573323364</v>
      </c>
      <c r="E634" s="4">
        <f t="shared" si="50"/>
        <v>2.2252392088924218</v>
      </c>
    </row>
    <row r="635" spans="1:5" ht="12.75">
      <c r="A635">
        <f t="shared" si="53"/>
        <v>1.2269999999999752</v>
      </c>
      <c r="B635">
        <f t="shared" si="54"/>
        <v>2.8040839344579367</v>
      </c>
      <c r="C635">
        <f t="shared" si="54"/>
        <v>2.44515927424309</v>
      </c>
      <c r="D635">
        <f t="shared" si="54"/>
        <v>1.9042955805679667</v>
      </c>
      <c r="E635" s="4">
        <f t="shared" si="50"/>
        <v>2.212965068634222</v>
      </c>
    </row>
    <row r="636" spans="1:5" ht="12.75">
      <c r="A636">
        <f t="shared" si="53"/>
        <v>1.2279999999999751</v>
      </c>
      <c r="B636">
        <f t="shared" si="54"/>
        <v>2.7812102312083757</v>
      </c>
      <c r="C636">
        <f t="shared" si="54"/>
        <v>2.4305953895751378</v>
      </c>
      <c r="D636">
        <f t="shared" si="54"/>
        <v>1.8961163829665963</v>
      </c>
      <c r="E636" s="4">
        <f t="shared" si="50"/>
        <v>2.200813837306128</v>
      </c>
    </row>
    <row r="637" spans="1:5" ht="12.75">
      <c r="A637">
        <f t="shared" si="53"/>
        <v>1.228999999999975</v>
      </c>
      <c r="B637">
        <f t="shared" si="54"/>
        <v>2.758723533666279</v>
      </c>
      <c r="C637">
        <f t="shared" si="54"/>
        <v>2.416176371873597</v>
      </c>
      <c r="D637">
        <f t="shared" si="54"/>
        <v>1.8879973334516975</v>
      </c>
      <c r="E637" s="4">
        <f t="shared" si="50"/>
        <v>2.188783762909134</v>
      </c>
    </row>
    <row r="638" spans="1:5" ht="12.75">
      <c r="A638">
        <f t="shared" si="53"/>
        <v>1.229999999999975</v>
      </c>
      <c r="B638">
        <f t="shared" si="54"/>
        <v>2.736613709181375</v>
      </c>
      <c r="C638">
        <f t="shared" si="54"/>
        <v>2.4019005742430926</v>
      </c>
      <c r="D638">
        <f t="shared" si="54"/>
        <v>1.879937794093152</v>
      </c>
      <c r="E638" s="4">
        <f t="shared" si="50"/>
        <v>2.1768731244994424</v>
      </c>
    </row>
    <row r="639" spans="1:5" ht="12.75">
      <c r="A639">
        <f t="shared" si="53"/>
        <v>1.2309999999999748</v>
      </c>
      <c r="B639">
        <f t="shared" si="54"/>
        <v>2.7148709810778007</v>
      </c>
      <c r="C639">
        <f t="shared" si="54"/>
        <v>2.3877663580454684</v>
      </c>
      <c r="D639">
        <f t="shared" si="54"/>
        <v>1.87193713593666</v>
      </c>
      <c r="E639" s="4">
        <f t="shared" si="50"/>
        <v>2.1650802315663795</v>
      </c>
    </row>
    <row r="640" spans="1:5" ht="12.75">
      <c r="A640">
        <f t="shared" si="53"/>
        <v>1.2319999999999747</v>
      </c>
      <c r="B640">
        <f t="shared" si="54"/>
        <v>2.693485913077867</v>
      </c>
      <c r="C640">
        <f t="shared" si="54"/>
        <v>2.3737720936809095</v>
      </c>
      <c r="D640">
        <f t="shared" si="54"/>
        <v>1.8639947388455307</v>
      </c>
      <c r="E640" s="4">
        <f t="shared" si="50"/>
        <v>2.153403423422952</v>
      </c>
    </row>
    <row r="641" spans="1:5" ht="12.75">
      <c r="A641">
        <f t="shared" si="53"/>
        <v>1.2329999999999746</v>
      </c>
      <c r="B641">
        <f t="shared" si="54"/>
        <v>2.672449394537996</v>
      </c>
      <c r="C641">
        <f t="shared" si="54"/>
        <v>2.359916161308447</v>
      </c>
      <c r="D641">
        <f t="shared" si="54"/>
        <v>1.8561099913457966</v>
      </c>
      <c r="E641" s="4">
        <f t="shared" si="50"/>
        <v>2.1418410686088083</v>
      </c>
    </row>
    <row r="642" spans="1:5" ht="12.75">
      <c r="A642">
        <f t="shared" si="53"/>
        <v>1.2339999999999745</v>
      </c>
      <c r="B642">
        <f t="shared" si="54"/>
        <v>2.6517526264478435</v>
      </c>
      <c r="C642">
        <f t="shared" si="54"/>
        <v>2.3461969515092544</v>
      </c>
      <c r="D642">
        <f t="shared" si="54"/>
        <v>1.848282290474572</v>
      </c>
      <c r="E642" s="4">
        <f t="shared" si="50"/>
        <v>2.130391564305437</v>
      </c>
    </row>
    <row r="643" spans="1:5" ht="12.75">
      <c r="A643">
        <f t="shared" si="53"/>
        <v>1.2349999999999743</v>
      </c>
      <c r="B643">
        <f t="shared" si="54"/>
        <v>2.63138710814695</v>
      </c>
      <c r="C643">
        <f t="shared" si="54"/>
        <v>2.3326128658959453</v>
      </c>
      <c r="D643">
        <f t="shared" si="54"/>
        <v>1.8405110416315917</v>
      </c>
      <c r="E643" s="4">
        <f t="shared" si="50"/>
        <v>2.1190533357634056</v>
      </c>
    </row>
    <row r="644" spans="1:5" ht="12.75">
      <c r="A644">
        <f t="shared" si="53"/>
        <v>1.2359999999999742</v>
      </c>
      <c r="B644">
        <f t="shared" si="54"/>
        <v>2.611344624716322</v>
      </c>
      <c r="C644">
        <f t="shared" si="54"/>
        <v>2.3191623176709237</v>
      </c>
      <c r="D644">
        <f t="shared" si="54"/>
        <v>1.8327956584338279</v>
      </c>
      <c r="E644" s="4">
        <f t="shared" si="50"/>
        <v>2.1078248357413982</v>
      </c>
    </row>
    <row r="645" spans="1:5" ht="12.75">
      <c r="A645">
        <f t="shared" si="53"/>
        <v>1.2369999999999741</v>
      </c>
      <c r="B645">
        <f t="shared" si="54"/>
        <v>2.5916172350052875</v>
      </c>
      <c r="C645">
        <f t="shared" si="54"/>
        <v>2.3058437321367</v>
      </c>
      <c r="D645">
        <f t="shared" si="54"/>
        <v>1.8251355625731343</v>
      </c>
      <c r="E645" s="4">
        <f t="shared" si="50"/>
        <v>2.096704543956897</v>
      </c>
    </row>
    <row r="646" spans="1:5" ht="12.75">
      <c r="A646">
        <f t="shared" si="53"/>
        <v>1.237999999999974</v>
      </c>
      <c r="B646">
        <f t="shared" si="54"/>
        <v>2.572197260256545</v>
      </c>
      <c r="C646">
        <f t="shared" si="54"/>
        <v>2.292655547160945</v>
      </c>
      <c r="D646">
        <f t="shared" si="54"/>
        <v>1.8175301836768352</v>
      </c>
      <c r="E646" s="4">
        <f t="shared" si="50"/>
        <v>2.0856909665482712</v>
      </c>
    </row>
    <row r="647" spans="1:5" ht="12.75">
      <c r="A647">
        <f t="shared" si="53"/>
        <v>1.238999999999974</v>
      </c>
      <c r="B647">
        <f t="shared" si="54"/>
        <v>2.553077273294805</v>
      </c>
      <c r="C647">
        <f t="shared" si="54"/>
        <v>2.2795962135988788</v>
      </c>
      <c r="D647">
        <f t="shared" si="54"/>
        <v>1.8099789591711908</v>
      </c>
      <c r="E647" s="4">
        <f t="shared" si="50"/>
        <v>2.0747826355480807</v>
      </c>
    </row>
    <row r="648" spans="1:5" ht="12.75">
      <c r="A648">
        <f t="shared" si="53"/>
        <v>1.2399999999999738</v>
      </c>
      <c r="B648">
        <f aca="true" t="shared" si="55" ref="B648:D667">ABS(SQRT((4*B$4^2*$A648^2+($A648^2-B$3^2)^2)/(4*B$4^2*$A648^2*($A648^2-1+B$2*$A648^2)^2+(B$2*B$3^2*$A648^2-($A648^2-1)*($A648^2-B$3^2))^2)))</f>
        <v>2.534250088246698</v>
      </c>
      <c r="C648">
        <f t="shared" si="55"/>
        <v>2.2666641956755154</v>
      </c>
      <c r="D648">
        <f t="shared" si="55"/>
        <v>1.8024813341476686</v>
      </c>
      <c r="E648" s="4">
        <f aca="true" t="shared" si="56" ref="E648:E708">ABS(SQRT((4*E$4^2*$A648^2+($A648^2-E$3^2)^2)/(4*E$4^2*$A648^2*($A648^2-1+E$2*$A648^2)^2+(E$2*E$3^2*$A648^2-($A648^2-1)*($A648^2-E$3^2))^2)))</f>
        <v>2.06397810836739</v>
      </c>
    </row>
    <row r="649" spans="1:5" ht="12.75">
      <c r="A649">
        <f t="shared" si="53"/>
        <v>1.2409999999999737</v>
      </c>
      <c r="B649">
        <f t="shared" si="55"/>
        <v>2.515708750761709</v>
      </c>
      <c r="C649">
        <f t="shared" si="55"/>
        <v>2.2538579713301004</v>
      </c>
      <c r="D649">
        <f t="shared" si="55"/>
        <v>1.7950367612319609</v>
      </c>
      <c r="E649" s="4">
        <f t="shared" si="56"/>
        <v>2.053275967290892</v>
      </c>
    </row>
    <row r="650" spans="1:5" ht="12.75">
      <c r="A650">
        <f t="shared" si="53"/>
        <v>1.2419999999999736</v>
      </c>
      <c r="B650">
        <f t="shared" si="55"/>
        <v>2.4974465287058694</v>
      </c>
      <c r="C650">
        <f t="shared" si="55"/>
        <v>2.2411760325250043</v>
      </c>
      <c r="D650">
        <f t="shared" si="55"/>
        <v>1.7876447004556788</v>
      </c>
      <c r="E650" s="4">
        <f t="shared" si="56"/>
        <v>2.0426748189826354</v>
      </c>
    </row>
    <row r="651" spans="1:5" ht="12.75">
      <c r="A651">
        <f t="shared" si="53"/>
        <v>1.2429999999999735</v>
      </c>
      <c r="B651">
        <f t="shared" si="55"/>
        <v>2.4794569033017226</v>
      </c>
      <c r="C651">
        <f t="shared" si="55"/>
        <v>2.2286168855211757</v>
      </c>
      <c r="D651">
        <f t="shared" si="55"/>
        <v>1.7803046191306569</v>
      </c>
      <c r="E651" s="4">
        <f t="shared" si="56"/>
        <v>2.0321732940021477</v>
      </c>
    </row>
    <row r="652" spans="1:5" ht="12.75">
      <c r="A652">
        <f t="shared" si="53"/>
        <v>1.2439999999999733</v>
      </c>
      <c r="B652">
        <f t="shared" si="55"/>
        <v>2.461733560689782</v>
      </c>
      <c r="C652">
        <f t="shared" si="55"/>
        <v>2.216179051122194</v>
      </c>
      <c r="D652">
        <f t="shared" si="55"/>
        <v>1.7730159917258157</v>
      </c>
      <c r="E652" s="4">
        <f t="shared" si="56"/>
        <v>2.0217700463307766</v>
      </c>
    </row>
    <row r="653" spans="1:5" ht="12.75">
      <c r="A653">
        <f t="shared" si="53"/>
        <v>1.2449999999999732</v>
      </c>
      <c r="B653">
        <f t="shared" si="55"/>
        <v>2.4442703838882593</v>
      </c>
      <c r="C653">
        <f t="shared" si="55"/>
        <v>2.2038610648888146</v>
      </c>
      <c r="D653">
        <f t="shared" si="55"/>
        <v>1.765778299746516</v>
      </c>
      <c r="E653" s="4">
        <f t="shared" si="56"/>
        <v>2.0114637529080226</v>
      </c>
    </row>
    <row r="654" spans="1:5" ht="12.75">
      <c r="A654">
        <f t="shared" si="53"/>
        <v>1.2459999999999731</v>
      </c>
      <c r="B654">
        <f t="shared" si="55"/>
        <v>2.427061445129274</v>
      </c>
      <c r="C654">
        <f t="shared" si="55"/>
        <v>2.191661477325825</v>
      </c>
      <c r="D654">
        <f t="shared" si="55"/>
        <v>1.7585910316163482</v>
      </c>
      <c r="E654" s="4">
        <f t="shared" si="56"/>
        <v>2.0012531131776874</v>
      </c>
    </row>
    <row r="655" spans="1:5" ht="12.75">
      <c r="A655">
        <f t="shared" si="53"/>
        <v>1.246999999999973</v>
      </c>
      <c r="B655">
        <f t="shared" si="55"/>
        <v>2.4101009985511244</v>
      </c>
      <c r="C655">
        <f t="shared" si="55"/>
        <v>2.179578854042918</v>
      </c>
      <c r="D655">
        <f t="shared" si="55"/>
        <v>1.7514536825612994</v>
      </c>
      <c r="E655" s="4">
        <f t="shared" si="56"/>
        <v>1.9911368486436314</v>
      </c>
    </row>
    <row r="656" spans="1:5" ht="12.75">
      <c r="A656">
        <f t="shared" si="53"/>
        <v>1.247999999999973</v>
      </c>
      <c r="B656">
        <f t="shared" si="55"/>
        <v>2.3933834732274644</v>
      </c>
      <c r="C656">
        <f t="shared" si="55"/>
        <v>2.1676117758912277</v>
      </c>
      <c r="D656">
        <f t="shared" si="55"/>
        <v>1.744365754496249</v>
      </c>
      <c r="E656" s="4">
        <f t="shared" si="56"/>
        <v>1.9811137024349632</v>
      </c>
    </row>
    <row r="657" spans="1:5" ht="12.75">
      <c r="A657">
        <f t="shared" si="53"/>
        <v>1.2489999999999728</v>
      </c>
      <c r="B657">
        <f t="shared" si="55"/>
        <v>2.3769034665153597</v>
      </c>
      <c r="C657">
        <f t="shared" si="55"/>
        <v>2.155758839077031</v>
      </c>
      <c r="D657">
        <f t="shared" si="55"/>
        <v>1.737326755913725</v>
      </c>
      <c r="E657" s="4">
        <f t="shared" si="56"/>
        <v>1.9711824388804398</v>
      </c>
    </row>
    <row r="658" spans="1:5" ht="12.75">
      <c r="A658">
        <f t="shared" si="53"/>
        <v>1.2499999999999727</v>
      </c>
      <c r="B658">
        <f t="shared" si="55"/>
        <v>2.3606557377053594</v>
      </c>
      <c r="C658">
        <f t="shared" si="55"/>
        <v>2.144018655254109</v>
      </c>
      <c r="D658">
        <f t="shared" si="55"/>
        <v>1.7303362017748913</v>
      </c>
      <c r="E658" s="4">
        <f t="shared" si="56"/>
        <v>1.9613418430919334</v>
      </c>
    </row>
    <row r="659" spans="1:5" ht="12.75">
      <c r="A659">
        <f t="shared" si="53"/>
        <v>1.2509999999999726</v>
      </c>
      <c r="B659">
        <f t="shared" si="55"/>
        <v>2.3446352019576397</v>
      </c>
      <c r="C659">
        <f t="shared" si="55"/>
        <v>2.1323898515961073</v>
      </c>
      <c r="D659">
        <f t="shared" si="55"/>
        <v>1.7233936134026855</v>
      </c>
      <c r="E659" s="4">
        <f t="shared" si="56"/>
        <v>1.9515907205567335</v>
      </c>
    </row>
    <row r="660" spans="1:5" ht="12.75">
      <c r="A660">
        <f t="shared" si="53"/>
        <v>1.2519999999999725</v>
      </c>
      <c r="B660">
        <f t="shared" si="55"/>
        <v>2.32883692450934</v>
      </c>
      <c r="C660">
        <f t="shared" si="55"/>
        <v>2.1208710708502343</v>
      </c>
      <c r="D660">
        <f t="shared" si="55"/>
        <v>1.7164985183770916</v>
      </c>
      <c r="E660" s="4">
        <f t="shared" si="56"/>
        <v>1.941927896738544</v>
      </c>
    </row>
    <row r="661" spans="1:5" ht="12.75">
      <c r="A661">
        <f t="shared" si="53"/>
        <v>1.2529999999999724</v>
      </c>
      <c r="B661">
        <f t="shared" si="55"/>
        <v>2.31325611513897</v>
      </c>
      <c r="C661">
        <f t="shared" si="55"/>
        <v>2.1094609713734873</v>
      </c>
      <c r="D661">
        <f t="shared" si="55"/>
        <v>1.7096504504324628</v>
      </c>
      <c r="E661" s="4">
        <f t="shared" si="56"/>
        <v>1.9323522166869505</v>
      </c>
    </row>
    <row r="662" spans="1:5" ht="12.75">
      <c r="A662">
        <f t="shared" si="53"/>
        <v>1.2539999999999722</v>
      </c>
      <c r="B662">
        <f t="shared" si="55"/>
        <v>2.2978881228747237</v>
      </c>
      <c r="C662">
        <f t="shared" si="55"/>
        <v>2.0981582271526196</v>
      </c>
      <c r="D662">
        <f t="shared" si="55"/>
        <v>1.7028489493568837</v>
      </c>
      <c r="E662" s="4">
        <f t="shared" si="56"/>
        <v>1.9228625446552248</v>
      </c>
    </row>
    <row r="663" spans="1:5" ht="12.75">
      <c r="A663">
        <f t="shared" si="53"/>
        <v>1.2549999999999721</v>
      </c>
      <c r="B663">
        <f t="shared" si="55"/>
        <v>2.2827284309341915</v>
      </c>
      <c r="C663">
        <f t="shared" si="55"/>
        <v>2.0869615278088998</v>
      </c>
      <c r="D663">
        <f t="shared" si="55"/>
        <v>1.6960935608934933</v>
      </c>
      <c r="E663" s="4">
        <f t="shared" si="56"/>
        <v>1.9134577637262564</v>
      </c>
    </row>
    <row r="664" spans="1:5" ht="12.75">
      <c r="A664">
        <f t="shared" si="53"/>
        <v>1.255999999999972</v>
      </c>
      <c r="B664">
        <f t="shared" si="55"/>
        <v>2.2677726518837757</v>
      </c>
      <c r="C664">
        <f t="shared" si="55"/>
        <v>2.0758695785887435</v>
      </c>
      <c r="D664">
        <f t="shared" si="55"/>
        <v>1.6893838366437492</v>
      </c>
      <c r="E664" s="4">
        <f t="shared" si="56"/>
        <v>1.904136775446459</v>
      </c>
    </row>
    <row r="665" spans="1:5" ht="12.75">
      <c r="A665">
        <f t="shared" si="53"/>
        <v>1.256999999999972</v>
      </c>
      <c r="B665">
        <f t="shared" si="55"/>
        <v>2.2530165230067096</v>
      </c>
      <c r="C665">
        <f t="shared" si="55"/>
        <v>2.064881100341167</v>
      </c>
      <c r="D665">
        <f t="shared" si="55"/>
        <v>1.682719333972572</v>
      </c>
      <c r="E665" s="4">
        <f t="shared" si="56"/>
        <v>1.8948984994674694</v>
      </c>
    </row>
    <row r="666" spans="1:5" ht="12.75">
      <c r="A666">
        <f t="shared" si="53"/>
        <v>1.2579999999999718</v>
      </c>
      <c r="B666">
        <f t="shared" si="55"/>
        <v>2.2384559018693064</v>
      </c>
      <c r="C666">
        <f t="shared" si="55"/>
        <v>2.053994829483018</v>
      </c>
      <c r="D666">
        <f t="shared" si="55"/>
        <v>1.6760996159153385</v>
      </c>
      <c r="E666" s="4">
        <f t="shared" si="56"/>
        <v>1.8857418731954851</v>
      </c>
    </row>
    <row r="667" spans="1:5" ht="12.75">
      <c r="A667">
        <f t="shared" si="53"/>
        <v>1.2589999999999717</v>
      </c>
      <c r="B667">
        <f t="shared" si="55"/>
        <v>2.2240867620755496</v>
      </c>
      <c r="C667">
        <f t="shared" si="55"/>
        <v>2.043209517952838</v>
      </c>
      <c r="D667">
        <f t="shared" si="55"/>
        <v>1.669524251086678</v>
      </c>
      <c r="E667" s="4">
        <f t="shared" si="56"/>
        <v>1.8766658514480665</v>
      </c>
    </row>
    <row r="668" spans="1:5" ht="12.75">
      <c r="A668">
        <f t="shared" si="53"/>
        <v>1.2599999999999716</v>
      </c>
      <c r="B668">
        <f aca="true" t="shared" si="57" ref="B668:D687">ABS(SQRT((4*B$4^2*$A668^2+($A668^2-B$3^2)^2)/(4*B$4^2*$A668^2*($A668^2-1+B$2*$A668^2)^2+(B$2*B$3^2*$A668^2-($A668^2-1)*($A668^2-B$3^2))^2)))</f>
        <v>2.209905189200779</v>
      </c>
      <c r="C668">
        <f t="shared" si="57"/>
        <v>2.0325239331541924</v>
      </c>
      <c r="D668">
        <f t="shared" si="57"/>
        <v>1.6629928135910272</v>
      </c>
      <c r="E668" s="4">
        <f t="shared" si="56"/>
        <v>1.8676694061182466</v>
      </c>
    </row>
    <row r="669" spans="1:5" ht="12.75">
      <c r="A669">
        <f t="shared" si="53"/>
        <v>1.2609999999999715</v>
      </c>
      <c r="B669">
        <f t="shared" si="57"/>
        <v>2.195907376895695</v>
      </c>
      <c r="C669">
        <f t="shared" si="57"/>
        <v>2.0219368578892456</v>
      </c>
      <c r="D669">
        <f t="shared" si="57"/>
        <v>1.6565048829349158</v>
      </c>
      <c r="E669" s="4">
        <f t="shared" si="56"/>
        <v>1.858751525845788</v>
      </c>
    </row>
    <row r="670" spans="1:5" ht="12.75">
      <c r="A670">
        <f t="shared" si="53"/>
        <v>1.2619999999999714</v>
      </c>
      <c r="B670">
        <f t="shared" si="57"/>
        <v>2.1820896231524123</v>
      </c>
      <c r="C670">
        <f t="shared" si="57"/>
        <v>2.011447090283319</v>
      </c>
      <c r="D670">
        <f t="shared" si="57"/>
        <v>1.6500600439409299</v>
      </c>
      <c r="E670" s="4">
        <f t="shared" si="56"/>
        <v>1.8499112156954411</v>
      </c>
    </row>
    <row r="671" spans="1:5" ht="12.75">
      <c r="A671">
        <f t="shared" si="53"/>
        <v>1.2629999999999713</v>
      </c>
      <c r="B671">
        <f t="shared" si="57"/>
        <v>2.1684483267247376</v>
      </c>
      <c r="C671">
        <f t="shared" si="57"/>
        <v>2.0010534437011165</v>
      </c>
      <c r="D671">
        <f t="shared" si="57"/>
        <v>1.6436578866633258</v>
      </c>
      <c r="E671" s="4">
        <f t="shared" si="56"/>
        <v>1.841147496842032</v>
      </c>
    </row>
    <row r="672" spans="1:5" ht="12.75">
      <c r="A672">
        <f t="shared" si="53"/>
        <v>1.2639999999999711</v>
      </c>
      <c r="B672">
        <f t="shared" si="57"/>
        <v>2.15497998369529</v>
      </c>
      <c r="C672">
        <f t="shared" si="57"/>
        <v>1.9907547466552813</v>
      </c>
      <c r="D672">
        <f t="shared" si="57"/>
        <v>1.6372980063052576</v>
      </c>
      <c r="E672" s="4">
        <f t="shared" si="56"/>
        <v>1.8324594062622552</v>
      </c>
    </row>
    <row r="673" spans="1:5" ht="12.75">
      <c r="A673">
        <f t="shared" si="53"/>
        <v>1.264999999999971</v>
      </c>
      <c r="B673">
        <f t="shared" si="57"/>
        <v>2.141681184182465</v>
      </c>
      <c r="C673">
        <f t="shared" si="57"/>
        <v>1.980549842707893</v>
      </c>
      <c r="D673">
        <f t="shared" si="57"/>
        <v>1.6309800031375739</v>
      </c>
      <c r="E673" s="4">
        <f t="shared" si="56"/>
        <v>1.8238459964330012</v>
      </c>
    </row>
    <row r="674" spans="1:5" ht="12.75">
      <c r="A674">
        <f t="shared" si="53"/>
        <v>1.265999999999971</v>
      </c>
      <c r="B674">
        <f t="shared" si="57"/>
        <v>2.1285486091806485</v>
      </c>
      <c r="C674">
        <f t="shared" si="57"/>
        <v>1.9704375903654898</v>
      </c>
      <c r="D674">
        <f t="shared" si="57"/>
        <v>1.6247034824191635</v>
      </c>
      <c r="E674" s="4">
        <f t="shared" si="56"/>
        <v>1.8153063350360956</v>
      </c>
    </row>
    <row r="675" spans="1:5" ht="12.75">
      <c r="A675">
        <f t="shared" si="53"/>
        <v>1.2669999999999708</v>
      </c>
      <c r="B675">
        <f t="shared" si="57"/>
        <v>2.1155790275274025</v>
      </c>
      <c r="C675">
        <f t="shared" si="57"/>
        <v>1.9604168629681542</v>
      </c>
      <c r="D675">
        <f t="shared" si="57"/>
        <v>1.618468054318801</v>
      </c>
      <c r="E675" s="4">
        <f t="shared" si="56"/>
        <v>1.8068395046692916</v>
      </c>
    </row>
    <row r="676" spans="1:5" ht="12.75">
      <c r="A676">
        <f t="shared" si="53"/>
        <v>1.2679999999999707</v>
      </c>
      <c r="B676">
        <f t="shared" si="57"/>
        <v>2.102769292991719</v>
      </c>
      <c r="C676">
        <f t="shared" si="57"/>
        <v>1.9504865485731817</v>
      </c>
      <c r="D676">
        <f t="shared" si="57"/>
        <v>1.6122733338384674</v>
      </c>
      <c r="E676" s="4">
        <f t="shared" si="56"/>
        <v>1.7984446025633891</v>
      </c>
    </row>
    <row r="677" spans="1:5" ht="12.75">
      <c r="A677">
        <f t="shared" si="53"/>
        <v>1.2689999999999706</v>
      </c>
      <c r="B677">
        <f t="shared" si="57"/>
        <v>2.090116341477731</v>
      </c>
      <c r="C677">
        <f t="shared" si="57"/>
        <v>1.94064554983382</v>
      </c>
      <c r="D677">
        <f t="shared" si="57"/>
        <v>1.6061189407381178</v>
      </c>
      <c r="E677" s="4">
        <f t="shared" si="56"/>
        <v>1.790120740305344</v>
      </c>
    </row>
    <row r="678" spans="1:5" ht="12.75">
      <c r="A678">
        <f t="shared" si="53"/>
        <v>1.2699999999999705</v>
      </c>
      <c r="B678">
        <f t="shared" si="57"/>
        <v>2.0776171883385515</v>
      </c>
      <c r="C678">
        <f t="shared" si="57"/>
        <v>1.9308927838735188</v>
      </c>
      <c r="D678">
        <f t="shared" si="57"/>
        <v>1.60000449946185</v>
      </c>
      <c r="E678" s="4">
        <f t="shared" si="56"/>
        <v>1.7818670435672235</v>
      </c>
    </row>
    <row r="679" spans="1:5" ht="12.75">
      <c r="A679">
        <f t="shared" si="53"/>
        <v>1.2709999999999704</v>
      </c>
      <c r="B679">
        <f t="shared" si="57"/>
        <v>2.065268925795234</v>
      </c>
      <c r="C679">
        <f t="shared" si="57"/>
        <v>1.92122718215614</v>
      </c>
      <c r="D679">
        <f t="shared" si="57"/>
        <v>1.5939296390654636</v>
      </c>
      <c r="E679" s="4">
        <f t="shared" si="56"/>
        <v>1.7736826518408988</v>
      </c>
    </row>
    <row r="680" spans="1:5" ht="12.75">
      <c r="A680">
        <f t="shared" si="53"/>
        <v>1.2719999999999703</v>
      </c>
      <c r="B680">
        <f t="shared" si="57"/>
        <v>2.053068720456051</v>
      </c>
      <c r="C680">
        <f t="shared" si="57"/>
        <v>1.9116476903525053</v>
      </c>
      <c r="D680">
        <f t="shared" si="57"/>
        <v>1.5878939931453582</v>
      </c>
      <c r="E680" s="4">
        <f t="shared" si="56"/>
        <v>1.7655667181783299</v>
      </c>
    </row>
    <row r="681" spans="1:5" ht="12.75">
      <c r="A681">
        <f t="shared" si="53"/>
        <v>1.2729999999999702</v>
      </c>
      <c r="B681">
        <f t="shared" si="57"/>
        <v>2.0410138109315867</v>
      </c>
      <c r="C681">
        <f t="shared" si="57"/>
        <v>1.9021532682036806</v>
      </c>
      <c r="D681">
        <f t="shared" si="57"/>
        <v>1.5818971997687608</v>
      </c>
      <c r="E681" s="4">
        <f t="shared" si="56"/>
        <v>1.7575184089373215</v>
      </c>
    </row>
    <row r="682" spans="1:5" ht="12.75">
      <c r="A682">
        <f t="shared" si="53"/>
        <v>1.27399999999997</v>
      </c>
      <c r="B682">
        <f t="shared" si="57"/>
        <v>2.0291015055413273</v>
      </c>
      <c r="C682">
        <f t="shared" si="57"/>
        <v>1.892742889381334</v>
      </c>
      <c r="D682">
        <f t="shared" si="57"/>
        <v>1.5759389014052387</v>
      </c>
      <c r="E682" s="4">
        <f t="shared" si="56"/>
        <v>1.7495369035326374</v>
      </c>
    </row>
    <row r="683" spans="1:5" ht="12.75">
      <c r="A683">
        <f t="shared" si="53"/>
        <v>1.27499999999997</v>
      </c>
      <c r="B683">
        <f t="shared" si="57"/>
        <v>2.0173291801076925</v>
      </c>
      <c r="C683">
        <f t="shared" si="57"/>
        <v>1.8834155413455156</v>
      </c>
      <c r="D683">
        <f t="shared" si="57"/>
        <v>1.5700187448594811</v>
      </c>
      <c r="E683" s="4">
        <f t="shared" si="56"/>
        <v>1.7416213941923417</v>
      </c>
    </row>
    <row r="684" spans="1:5" ht="12.75">
      <c r="A684">
        <f t="shared" si="53"/>
        <v>1.2759999999999698</v>
      </c>
      <c r="B684">
        <f t="shared" si="57"/>
        <v>2.0056942758336276</v>
      </c>
      <c r="C684">
        <f t="shared" si="57"/>
        <v>1.874170225200157</v>
      </c>
      <c r="D684">
        <f t="shared" si="57"/>
        <v>1.5641363812053153</v>
      </c>
      <c r="E684" s="4">
        <f t="shared" si="56"/>
        <v>1.733771085719264</v>
      </c>
    </row>
    <row r="685" spans="1:5" ht="12.75">
      <c r="A685">
        <f t="shared" si="53"/>
        <v>1.2769999999999697</v>
      </c>
      <c r="B685">
        <f t="shared" si="57"/>
        <v>1.9941942972600761</v>
      </c>
      <c r="C685">
        <f t="shared" si="57"/>
        <v>1.8650059555465934</v>
      </c>
      <c r="D685">
        <f t="shared" si="57"/>
        <v>1.5582914657209364</v>
      </c>
      <c r="E685" s="4">
        <f t="shared" si="56"/>
        <v>1.725985195257458</v>
      </c>
    </row>
    <row r="686" spans="1:5" ht="12.75">
      <c r="A686">
        <f t="shared" si="53"/>
        <v>1.2779999999999696</v>
      </c>
      <c r="B686">
        <f t="shared" si="57"/>
        <v>1.9828268102998519</v>
      </c>
      <c r="C686">
        <f t="shared" si="57"/>
        <v>1.8559217603353744</v>
      </c>
      <c r="D686">
        <f t="shared" si="57"/>
        <v>1.552483657825317</v>
      </c>
      <c r="E686" s="4">
        <f t="shared" si="56"/>
        <v>1.7182629520635533</v>
      </c>
    </row>
    <row r="687" spans="1:5" ht="12.75">
      <c r="A687">
        <f t="shared" si="53"/>
        <v>1.2789999999999695</v>
      </c>
      <c r="B687">
        <f t="shared" si="57"/>
        <v>1.971589440344589</v>
      </c>
      <c r="C687">
        <f t="shared" si="57"/>
        <v>1.8469166807166286</v>
      </c>
      <c r="D687">
        <f t="shared" si="57"/>
        <v>1.5467126210157824</v>
      </c>
      <c r="E687" s="4">
        <f t="shared" si="56"/>
        <v>1.7106035972828926</v>
      </c>
    </row>
    <row r="688" spans="1:5" ht="12.75">
      <c r="A688">
        <f t="shared" si="53"/>
        <v>1.2799999999999694</v>
      </c>
      <c r="B688">
        <f aca="true" t="shared" si="58" ref="B688:D708">ABS(SQRT((4*B$4^2*$A688^2+($A688^2-B$3^2)^2)/(4*B$4^2*$A688^2*($A688^2-1+B$2*$A688^2)^2+(B$2*B$3^2*$A688^2-($A688^2-1)*($A688^2-B$3^2))^2)))</f>
        <v>1.9604798704416082</v>
      </c>
      <c r="C688">
        <f t="shared" si="58"/>
        <v>1.8379897708892148</v>
      </c>
      <c r="D688">
        <f t="shared" si="58"/>
        <v>1.540978022806718</v>
      </c>
      <c r="E688" s="4">
        <f t="shared" si="56"/>
        <v>1.7030063837303382</v>
      </c>
    </row>
    <row r="689" spans="1:5" ht="12.75">
      <c r="A689">
        <f t="shared" si="53"/>
        <v>1.2809999999999693</v>
      </c>
      <c r="B689">
        <f t="shared" si="58"/>
        <v>1.9494958395377118</v>
      </c>
      <c r="C689">
        <f t="shared" si="58"/>
        <v>1.8291400979488877</v>
      </c>
      <c r="D689">
        <f t="shared" si="58"/>
        <v>1.5352795346693873</v>
      </c>
      <c r="E689" s="4">
        <f t="shared" si="56"/>
        <v>1.69547057567565</v>
      </c>
    </row>
    <row r="690" spans="1:5" ht="12.75">
      <c r="A690">
        <f aca="true" t="shared" si="59" ref="A690:A708">A689+$A$6</f>
        <v>1.2819999999999692</v>
      </c>
      <c r="B690">
        <f t="shared" si="58"/>
        <v>1.9386351407870397</v>
      </c>
      <c r="C690">
        <f t="shared" si="58"/>
        <v>1.8203667417356846</v>
      </c>
      <c r="D690">
        <f t="shared" si="58"/>
        <v>1.5296168319728383</v>
      </c>
      <c r="E690" s="4">
        <f t="shared" si="56"/>
        <v>1.6879954486333315</v>
      </c>
    </row>
    <row r="691" spans="1:5" ht="12.75">
      <c r="A691">
        <f t="shared" si="59"/>
        <v>1.282999999999969</v>
      </c>
      <c r="B691">
        <f t="shared" si="58"/>
        <v>1.9278956199202866</v>
      </c>
      <c r="C691">
        <f t="shared" si="58"/>
        <v>1.8116687946807364</v>
      </c>
      <c r="D691">
        <f t="shared" si="58"/>
        <v>1.5239895939258756</v>
      </c>
      <c r="E691" s="4">
        <f t="shared" si="56"/>
        <v>1.6805802891568418</v>
      </c>
    </row>
    <row r="692" spans="1:5" ht="12.75">
      <c r="A692">
        <f t="shared" si="59"/>
        <v>1.283999999999969</v>
      </c>
      <c r="B692">
        <f t="shared" si="58"/>
        <v>1.9172751736726856</v>
      </c>
      <c r="C692">
        <f t="shared" si="58"/>
        <v>1.8030453616526807</v>
      </c>
      <c r="D692">
        <f t="shared" si="58"/>
        <v>1.518397503520077</v>
      </c>
      <c r="E692" s="4">
        <f t="shared" si="56"/>
        <v>1.6732243946370808</v>
      </c>
    </row>
    <row r="693" spans="1:5" ht="12.75">
      <c r="A693">
        <f t="shared" si="59"/>
        <v>1.2849999999999688</v>
      </c>
      <c r="B693">
        <f t="shared" si="58"/>
        <v>1.9067717482682953</v>
      </c>
      <c r="C693">
        <f t="shared" si="58"/>
        <v>1.7944955598038406</v>
      </c>
      <c r="D693">
        <f t="shared" si="58"/>
        <v>1.5128402474738207</v>
      </c>
      <c r="E693" s="4">
        <f t="shared" si="56"/>
        <v>1.6659270731050448</v>
      </c>
    </row>
    <row r="694" spans="1:5" ht="12.75">
      <c r="A694">
        <f t="shared" si="59"/>
        <v>1.2859999999999687</v>
      </c>
      <c r="B694">
        <f t="shared" si="58"/>
        <v>1.8963833379582662</v>
      </c>
      <c r="C694">
        <f t="shared" si="58"/>
        <v>1.78601851841635</v>
      </c>
      <c r="D694">
        <f t="shared" si="58"/>
        <v>1.5073175161773296</v>
      </c>
      <c r="E694" s="4">
        <f t="shared" si="56"/>
        <v>1.6586876430385689</v>
      </c>
    </row>
    <row r="695" spans="1:5" ht="12.75">
      <c r="A695">
        <f t="shared" si="59"/>
        <v>1.2869999999999686</v>
      </c>
      <c r="B695">
        <f t="shared" si="58"/>
        <v>1.8861079836108219</v>
      </c>
      <c r="C695">
        <f t="shared" si="58"/>
        <v>1.777613378748343</v>
      </c>
      <c r="D695">
        <f t="shared" si="58"/>
        <v>1.5018290036386768</v>
      </c>
      <c r="E695" s="4">
        <f t="shared" si="56"/>
        <v>1.6515054331730523</v>
      </c>
    </row>
    <row r="696" spans="1:5" ht="12.75">
      <c r="A696">
        <f t="shared" si="59"/>
        <v>1.2879999999999685</v>
      </c>
      <c r="B696">
        <f t="shared" si="58"/>
        <v>1.8759437713508575</v>
      </c>
      <c r="C696">
        <f t="shared" si="58"/>
        <v>1.76927929388037</v>
      </c>
      <c r="D696">
        <f t="shared" si="58"/>
        <v>1.496374407430758</v>
      </c>
      <c r="E696" s="4">
        <f t="shared" si="56"/>
        <v>1.6443797823160908</v>
      </c>
    </row>
    <row r="697" spans="1:5" ht="12.75">
      <c r="A697">
        <f t="shared" si="59"/>
        <v>1.2889999999999684</v>
      </c>
      <c r="B697">
        <f t="shared" si="58"/>
        <v>1.8658888312471167</v>
      </c>
      <c r="C697">
        <f t="shared" si="58"/>
        <v>1.7610154285621602</v>
      </c>
      <c r="D697">
        <f t="shared" si="58"/>
        <v>1.4909534286392052</v>
      </c>
      <c r="E697" s="4">
        <f t="shared" si="56"/>
        <v>1.6373100391659194</v>
      </c>
    </row>
    <row r="698" spans="1:5" ht="12.75">
      <c r="A698">
        <f t="shared" si="59"/>
        <v>1.2899999999999683</v>
      </c>
      <c r="B698">
        <f t="shared" si="58"/>
        <v>1.8559413360450001</v>
      </c>
      <c r="C698">
        <f t="shared" si="58"/>
        <v>1.7528209590598371</v>
      </c>
      <c r="D698">
        <f t="shared" si="58"/>
        <v>1.4855657718112119</v>
      </c>
      <c r="E698" s="4">
        <f t="shared" si="56"/>
        <v>1.6302955621335846</v>
      </c>
    </row>
    <row r="699" spans="1:5" ht="12.75">
      <c r="A699">
        <f t="shared" si="59"/>
        <v>1.2909999999999682</v>
      </c>
      <c r="B699">
        <f t="shared" si="58"/>
        <v>1.8460994999431868</v>
      </c>
      <c r="C699">
        <f t="shared" si="58"/>
        <v>1.7446950730037205</v>
      </c>
      <c r="D699">
        <f t="shared" si="58"/>
        <v>1.4802111449052633</v>
      </c>
      <c r="E699" s="4">
        <f t="shared" si="56"/>
        <v>1.6233357191687625</v>
      </c>
    </row>
    <row r="700" spans="1:5" ht="12.75">
      <c r="A700">
        <f t="shared" si="59"/>
        <v>1.291999999999968</v>
      </c>
      <c r="B700">
        <f t="shared" si="58"/>
        <v>1.8363615774122877</v>
      </c>
      <c r="C700">
        <f t="shared" si="58"/>
        <v>1.7366369692367938</v>
      </c>
      <c r="D700">
        <f t="shared" si="58"/>
        <v>1.474889259241749</v>
      </c>
      <c r="E700" s="4">
        <f t="shared" si="56"/>
        <v>1.6164298875891392</v>
      </c>
    </row>
    <row r="701" spans="1:5" ht="12.75">
      <c r="A701">
        <f t="shared" si="59"/>
        <v>1.292999999999968</v>
      </c>
      <c r="B701">
        <f t="shared" si="58"/>
        <v>1.8267258620538578</v>
      </c>
      <c r="C701">
        <f t="shared" si="58"/>
        <v>1.7286458576639403</v>
      </c>
      <c r="D701">
        <f t="shared" si="58"/>
        <v>1.469599829454436</v>
      </c>
      <c r="E701" s="4">
        <f t="shared" si="56"/>
        <v>1.6095774539132768</v>
      </c>
    </row>
    <row r="702" spans="1:5" ht="12.75">
      <c r="A702">
        <f t="shared" si="59"/>
        <v>1.2939999999999678</v>
      </c>
      <c r="B702">
        <f t="shared" si="58"/>
        <v>1.8171906854981708</v>
      </c>
      <c r="C702">
        <f t="shared" si="58"/>
        <v>1.7207209591020387</v>
      </c>
      <c r="D702">
        <f t="shared" si="58"/>
        <v>1.4643425734427908</v>
      </c>
      <c r="E702" s="4">
        <f t="shared" si="56"/>
        <v>1.602777813696888</v>
      </c>
    </row>
    <row r="703" spans="1:5" ht="12.75">
      <c r="A703">
        <f t="shared" si="59"/>
        <v>1.2949999999999677</v>
      </c>
      <c r="B703">
        <f t="shared" si="58"/>
        <v>1.8077544163392183</v>
      </c>
      <c r="C703">
        <f t="shared" si="58"/>
        <v>1.71286150513099</v>
      </c>
      <c r="D703">
        <f t="shared" si="58"/>
        <v>1.459117212325131</v>
      </c>
      <c r="E703" s="4">
        <f t="shared" si="56"/>
        <v>1.5960303713724393</v>
      </c>
    </row>
    <row r="704" spans="1:5" ht="12.75">
      <c r="A704">
        <f t="shared" si="59"/>
        <v>1.2959999999999676</v>
      </c>
      <c r="B704">
        <f t="shared" si="58"/>
        <v>1.7984154591054762</v>
      </c>
      <c r="C704">
        <f t="shared" si="58"/>
        <v>1.7050667379457523</v>
      </c>
      <c r="D704">
        <f t="shared" si="58"/>
        <v>1.4539234703925843</v>
      </c>
      <c r="E704" s="4">
        <f t="shared" si="56"/>
        <v>1.5893345400920116</v>
      </c>
    </row>
    <row r="705" spans="1:5" ht="12.75">
      <c r="A705">
        <f t="shared" si="59"/>
        <v>1.2969999999999675</v>
      </c>
      <c r="B705">
        <f t="shared" si="58"/>
        <v>1.7891722532650323</v>
      </c>
      <c r="C705">
        <f t="shared" si="58"/>
        <v>1.697335910209448</v>
      </c>
      <c r="D705">
        <f t="shared" si="58"/>
        <v>1.4487610750638493</v>
      </c>
      <c r="E705" s="4">
        <f t="shared" si="56"/>
        <v>1.5826897415733465</v>
      </c>
    </row>
    <row r="706" spans="1:5" ht="12.75">
      <c r="A706">
        <f t="shared" si="59"/>
        <v>1.2979999999999674</v>
      </c>
      <c r="B706">
        <f t="shared" si="58"/>
        <v>1.780023272263758</v>
      </c>
      <c r="C706">
        <f t="shared" si="58"/>
        <v>1.6896682849076112</v>
      </c>
      <c r="D706">
        <f t="shared" si="58"/>
        <v>1.4436297568407321</v>
      </c>
      <c r="E706" s="4">
        <f t="shared" si="56"/>
        <v>1.5760954059490062</v>
      </c>
    </row>
    <row r="707" spans="1:5" ht="12.75">
      <c r="A707">
        <f t="shared" si="59"/>
        <v>1.2989999999999673</v>
      </c>
      <c r="B707">
        <f t="shared" si="58"/>
        <v>1.7709670225952334</v>
      </c>
      <c r="C707">
        <f t="shared" si="58"/>
        <v>1.682063135203623</v>
      </c>
      <c r="D707">
        <f t="shared" si="58"/>
        <v>1.4385292492644477</v>
      </c>
      <c r="E707" s="4">
        <f t="shared" si="56"/>
        <v>1.569550971618578</v>
      </c>
    </row>
    <row r="708" spans="1:5" ht="12.75">
      <c r="A708">
        <f t="shared" si="59"/>
        <v>1.2999999999999672</v>
      </c>
      <c r="B708">
        <f t="shared" si="58"/>
        <v>1.762002042901212</v>
      </c>
      <c r="C708">
        <f t="shared" si="58"/>
        <v>1.674519744295391</v>
      </c>
      <c r="D708">
        <f t="shared" si="58"/>
        <v>1.4334592888726714</v>
      </c>
      <c r="E708" s="4">
        <f t="shared" si="56"/>
        <v>1.5630558851038565</v>
      </c>
    </row>
  </sheetData>
  <sheetProtection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stavebnej mechaniky STU v Bratislave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Sokol</dc:creator>
  <cp:keywords/>
  <dc:description/>
  <cp:lastModifiedBy>Milan Sokol</cp:lastModifiedBy>
  <dcterms:created xsi:type="dcterms:W3CDTF">2008-12-08T06:00:31Z</dcterms:created>
  <dcterms:modified xsi:type="dcterms:W3CDTF">2011-12-05T09:44:00Z</dcterms:modified>
  <cp:category/>
  <cp:version/>
  <cp:contentType/>
  <cp:contentStatus/>
</cp:coreProperties>
</file>